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610" yWindow="-120" windowWidth="13350" windowHeight="8385" activeTab="4"/>
  </bookViews>
  <sheets>
    <sheet name="I.-2008 a ml." sheetId="11" r:id="rId1"/>
    <sheet name="II.-2007" sheetId="3" r:id="rId2"/>
    <sheet name="III.-2006" sheetId="17" r:id="rId3"/>
    <sheet name="IV.-2004-2005 " sheetId="7" r:id="rId4"/>
    <sheet name="V.-2005 a starší" sheetId="2" r:id="rId5"/>
    <sheet name="VI.-kluci" sheetId="16" r:id="rId6"/>
  </sheets>
  <externalReferences>
    <externalReference r:id="rId7"/>
    <externalReference r:id="rId8"/>
  </externalReferences>
  <definedNames>
    <definedName name="_xlnm._FilterDatabase" localSheetId="0" hidden="1">'I.-2008 a ml.'!#REF!</definedName>
  </definedNames>
  <calcPr calcId="125725"/>
</workbook>
</file>

<file path=xl/calcChain.xml><?xml version="1.0" encoding="utf-8"?>
<calcChain xmlns="http://schemas.openxmlformats.org/spreadsheetml/2006/main">
  <c r="F10" i="17"/>
  <c r="F9"/>
  <c r="H15" i="16"/>
  <c r="H10"/>
  <c r="H8"/>
  <c r="H14"/>
  <c r="H7"/>
  <c r="H9"/>
  <c r="H12"/>
  <c r="H11"/>
  <c r="E15"/>
  <c r="E10"/>
  <c r="E8"/>
  <c r="E14"/>
  <c r="E7"/>
  <c r="E9"/>
  <c r="E12"/>
  <c r="E11"/>
  <c r="H13"/>
  <c r="E13"/>
  <c r="S50" i="2"/>
  <c r="S49"/>
  <c r="Q50"/>
  <c r="Q49"/>
  <c r="O50"/>
  <c r="O49"/>
  <c r="M50"/>
  <c r="M49"/>
  <c r="K50"/>
  <c r="K49"/>
  <c r="I50"/>
  <c r="I49"/>
  <c r="S41"/>
  <c r="S40"/>
  <c r="Q41"/>
  <c r="Q40"/>
  <c r="O41"/>
  <c r="O40"/>
  <c r="M41"/>
  <c r="M40"/>
  <c r="K41"/>
  <c r="K40"/>
  <c r="I41"/>
  <c r="I40"/>
  <c r="S48"/>
  <c r="Q48"/>
  <c r="O48"/>
  <c r="M48"/>
  <c r="K48"/>
  <c r="I48"/>
  <c r="S42"/>
  <c r="Q42"/>
  <c r="O42"/>
  <c r="M42"/>
  <c r="K42"/>
  <c r="I42"/>
  <c r="G50"/>
  <c r="G49"/>
  <c r="E50"/>
  <c r="E49"/>
  <c r="G41"/>
  <c r="G40"/>
  <c r="E41"/>
  <c r="E40"/>
  <c r="G48"/>
  <c r="E48"/>
  <c r="G42"/>
  <c r="E42"/>
  <c r="S33"/>
  <c r="S34"/>
  <c r="S32"/>
  <c r="Q33"/>
  <c r="Q34"/>
  <c r="Q32"/>
  <c r="O33"/>
  <c r="O34"/>
  <c r="O32"/>
  <c r="M33"/>
  <c r="M34"/>
  <c r="M32"/>
  <c r="K33"/>
  <c r="K34"/>
  <c r="K32"/>
  <c r="I33"/>
  <c r="I34"/>
  <c r="I32"/>
  <c r="G33"/>
  <c r="G34"/>
  <c r="G32"/>
  <c r="E33"/>
  <c r="E34"/>
  <c r="E32"/>
  <c r="S31"/>
  <c r="Q31"/>
  <c r="O31"/>
  <c r="M31"/>
  <c r="K31"/>
  <c r="I31"/>
  <c r="G31"/>
  <c r="E31"/>
  <c r="S23"/>
  <c r="S25"/>
  <c r="S21"/>
  <c r="S22"/>
  <c r="Q23"/>
  <c r="Q25"/>
  <c r="Q21"/>
  <c r="Q22"/>
  <c r="O23"/>
  <c r="O25"/>
  <c r="O21"/>
  <c r="O22"/>
  <c r="M23"/>
  <c r="M25"/>
  <c r="M21"/>
  <c r="M22"/>
  <c r="K23"/>
  <c r="K25"/>
  <c r="K21"/>
  <c r="K22"/>
  <c r="I23"/>
  <c r="I25"/>
  <c r="I21"/>
  <c r="I22"/>
  <c r="S24"/>
  <c r="Q24"/>
  <c r="O24"/>
  <c r="M24"/>
  <c r="K24"/>
  <c r="I24"/>
  <c r="G23"/>
  <c r="G25"/>
  <c r="G21"/>
  <c r="G22"/>
  <c r="E23"/>
  <c r="E25"/>
  <c r="E21"/>
  <c r="E22"/>
  <c r="G24"/>
  <c r="E24"/>
  <c r="S12"/>
  <c r="S9"/>
  <c r="S11"/>
  <c r="S7"/>
  <c r="S10"/>
  <c r="S8"/>
  <c r="S13"/>
  <c r="S14"/>
  <c r="Q12"/>
  <c r="Q9"/>
  <c r="Q11"/>
  <c r="Q7"/>
  <c r="Q10"/>
  <c r="Q8"/>
  <c r="Q13"/>
  <c r="Q14"/>
  <c r="S15"/>
  <c r="Q15"/>
  <c r="O12"/>
  <c r="O9"/>
  <c r="O11"/>
  <c r="O7"/>
  <c r="O10"/>
  <c r="O8"/>
  <c r="O13"/>
  <c r="O14"/>
  <c r="M12"/>
  <c r="M9"/>
  <c r="M11"/>
  <c r="M7"/>
  <c r="M10"/>
  <c r="M8"/>
  <c r="M13"/>
  <c r="M14"/>
  <c r="O15"/>
  <c r="M15"/>
  <c r="K12"/>
  <c r="K9"/>
  <c r="K11"/>
  <c r="K7"/>
  <c r="K10"/>
  <c r="K8"/>
  <c r="K13"/>
  <c r="K14"/>
  <c r="I12"/>
  <c r="I9"/>
  <c r="I11"/>
  <c r="I7"/>
  <c r="I10"/>
  <c r="I8"/>
  <c r="I13"/>
  <c r="I14"/>
  <c r="K15"/>
  <c r="I15"/>
  <c r="G12"/>
  <c r="G9"/>
  <c r="G11"/>
  <c r="G7"/>
  <c r="G10"/>
  <c r="G8"/>
  <c r="G13"/>
  <c r="G14"/>
  <c r="G15"/>
  <c r="E12"/>
  <c r="E9"/>
  <c r="E11"/>
  <c r="E7"/>
  <c r="E10"/>
  <c r="E8"/>
  <c r="E13"/>
  <c r="E14"/>
  <c r="E15"/>
  <c r="K20" i="7"/>
  <c r="K9"/>
  <c r="K8"/>
  <c r="K21"/>
  <c r="K7"/>
  <c r="K10"/>
  <c r="K16"/>
  <c r="K15"/>
  <c r="K11"/>
  <c r="K17"/>
  <c r="K12"/>
  <c r="K19"/>
  <c r="K14"/>
  <c r="K18"/>
  <c r="K13"/>
  <c r="J20"/>
  <c r="J9"/>
  <c r="J7"/>
  <c r="J10"/>
  <c r="J16"/>
  <c r="J11"/>
  <c r="J17"/>
  <c r="J19"/>
  <c r="J18"/>
  <c r="I20"/>
  <c r="I9"/>
  <c r="I8"/>
  <c r="I21"/>
  <c r="I7"/>
  <c r="I10"/>
  <c r="I16"/>
  <c r="I15"/>
  <c r="I11"/>
  <c r="I17"/>
  <c r="I12"/>
  <c r="I19"/>
  <c r="I14"/>
  <c r="I18"/>
  <c r="I13"/>
  <c r="G20"/>
  <c r="G9"/>
  <c r="G8"/>
  <c r="G21"/>
  <c r="G7"/>
  <c r="G10"/>
  <c r="G16"/>
  <c r="G15"/>
  <c r="G11"/>
  <c r="G17"/>
  <c r="G12"/>
  <c r="G19"/>
  <c r="G14"/>
  <c r="G18"/>
  <c r="G13"/>
  <c r="F20"/>
  <c r="F9"/>
  <c r="F7"/>
  <c r="F16"/>
  <c r="F11"/>
  <c r="F17"/>
  <c r="F19"/>
  <c r="F18"/>
  <c r="E20"/>
  <c r="E9"/>
  <c r="E8"/>
  <c r="E21"/>
  <c r="E7"/>
  <c r="E10"/>
  <c r="E16"/>
  <c r="E15"/>
  <c r="E11"/>
  <c r="E17"/>
  <c r="E12"/>
  <c r="E19"/>
  <c r="E14"/>
  <c r="E18"/>
  <c r="E13"/>
  <c r="K14" i="17"/>
  <c r="K16"/>
  <c r="K8"/>
  <c r="K9"/>
  <c r="K13"/>
  <c r="K7"/>
  <c r="K12"/>
  <c r="K11"/>
  <c r="K10"/>
  <c r="K15"/>
  <c r="J14"/>
  <c r="J9"/>
  <c r="J7"/>
  <c r="J12"/>
  <c r="J10"/>
  <c r="I14"/>
  <c r="I16"/>
  <c r="I8"/>
  <c r="I9"/>
  <c r="I13"/>
  <c r="I7"/>
  <c r="I12"/>
  <c r="I11"/>
  <c r="I10"/>
  <c r="I15"/>
  <c r="G14"/>
  <c r="G16"/>
  <c r="G8"/>
  <c r="G9"/>
  <c r="G13"/>
  <c r="G7"/>
  <c r="G12"/>
  <c r="G11"/>
  <c r="G10"/>
  <c r="G15"/>
  <c r="F14"/>
  <c r="F7"/>
  <c r="F12"/>
  <c r="E14"/>
  <c r="E16"/>
  <c r="E8"/>
  <c r="E9"/>
  <c r="E13"/>
  <c r="E7"/>
  <c r="E12"/>
  <c r="E11"/>
  <c r="E10"/>
  <c r="E15"/>
  <c r="H17" i="3"/>
  <c r="H15"/>
  <c r="H9"/>
  <c r="H12"/>
  <c r="H7"/>
  <c r="H23"/>
  <c r="H13"/>
  <c r="H16"/>
  <c r="H10"/>
  <c r="H11"/>
  <c r="H18"/>
  <c r="H19"/>
  <c r="H14"/>
  <c r="H21"/>
  <c r="H8"/>
  <c r="H22"/>
  <c r="H20"/>
  <c r="E17"/>
  <c r="E15"/>
  <c r="E9"/>
  <c r="E12"/>
  <c r="E7"/>
  <c r="E23"/>
  <c r="E13"/>
  <c r="E16"/>
  <c r="E10"/>
  <c r="E11"/>
  <c r="E18"/>
  <c r="E19"/>
  <c r="E14"/>
  <c r="E21"/>
  <c r="E8"/>
  <c r="E22"/>
  <c r="E20"/>
  <c r="I27" i="11"/>
  <c r="I18"/>
  <c r="I16"/>
  <c r="I30"/>
  <c r="I19"/>
  <c r="I37"/>
  <c r="I35"/>
  <c r="I32"/>
  <c r="I34"/>
  <c r="I36"/>
  <c r="I17"/>
  <c r="I26"/>
  <c r="I33"/>
  <c r="I22"/>
  <c r="I28"/>
  <c r="I25"/>
  <c r="I15"/>
  <c r="I23"/>
  <c r="I20"/>
  <c r="I29"/>
  <c r="I24"/>
  <c r="I21"/>
  <c r="I38"/>
  <c r="I31"/>
  <c r="I7"/>
  <c r="I9"/>
  <c r="I5"/>
  <c r="I6"/>
  <c r="I8"/>
  <c r="F7"/>
  <c r="F9"/>
  <c r="F5"/>
  <c r="F6"/>
  <c r="F8"/>
  <c r="F38"/>
  <c r="F21"/>
  <c r="F24"/>
  <c r="F29"/>
  <c r="F20"/>
  <c r="F23"/>
  <c r="F15"/>
  <c r="F25"/>
  <c r="F28"/>
  <c r="F22"/>
  <c r="F33"/>
  <c r="F26"/>
  <c r="F17"/>
  <c r="F36"/>
  <c r="F34"/>
  <c r="F32"/>
  <c r="F35"/>
  <c r="F37"/>
  <c r="F19"/>
  <c r="F30"/>
  <c r="F16"/>
  <c r="F18"/>
  <c r="F27"/>
  <c r="F31"/>
  <c r="H20" i="7" l="1"/>
  <c r="H9"/>
  <c r="L9"/>
  <c r="L20"/>
  <c r="M20" l="1"/>
  <c r="M9"/>
  <c r="K15" i="16"/>
  <c r="K10"/>
  <c r="K8"/>
  <c r="K14"/>
  <c r="K7"/>
  <c r="K9"/>
  <c r="K12"/>
  <c r="K11"/>
  <c r="K13"/>
  <c r="L10" i="7" l="1"/>
  <c r="L7"/>
  <c r="H7"/>
  <c r="L18"/>
  <c r="L19"/>
  <c r="L17"/>
  <c r="L11"/>
  <c r="L16"/>
  <c r="H18"/>
  <c r="H19"/>
  <c r="H17"/>
  <c r="H11"/>
  <c r="H16" l="1"/>
  <c r="L10" i="17"/>
  <c r="L12"/>
  <c r="L7"/>
  <c r="L9"/>
  <c r="L14"/>
  <c r="H10"/>
  <c r="H12"/>
  <c r="H7"/>
  <c r="H9"/>
  <c r="H14"/>
  <c r="M10" l="1"/>
  <c r="M7"/>
  <c r="M9"/>
  <c r="M14"/>
  <c r="M12"/>
  <c r="M18" i="7" l="1"/>
  <c r="M19"/>
  <c r="M7" l="1"/>
  <c r="M17"/>
  <c r="M16" l="1"/>
  <c r="M11" l="1"/>
  <c r="R48" i="2" l="1"/>
  <c r="T48" s="1"/>
  <c r="N48"/>
  <c r="P48" s="1"/>
  <c r="J48"/>
  <c r="L48" s="1"/>
  <c r="F48"/>
  <c r="H48" s="1"/>
  <c r="R14"/>
  <c r="T14" s="1"/>
  <c r="R13"/>
  <c r="T13" s="1"/>
  <c r="R8"/>
  <c r="T8" s="1"/>
  <c r="R10"/>
  <c r="T10" s="1"/>
  <c r="R7"/>
  <c r="T7" s="1"/>
  <c r="R11"/>
  <c r="T11" s="1"/>
  <c r="R9"/>
  <c r="T9" s="1"/>
  <c r="R12"/>
  <c r="T12" s="1"/>
  <c r="N14"/>
  <c r="P14" s="1"/>
  <c r="N13"/>
  <c r="P13" s="1"/>
  <c r="N8"/>
  <c r="P8" s="1"/>
  <c r="N10"/>
  <c r="P10" s="1"/>
  <c r="N7"/>
  <c r="P7" s="1"/>
  <c r="N11"/>
  <c r="P11" s="1"/>
  <c r="N9"/>
  <c r="P9" s="1"/>
  <c r="N12"/>
  <c r="P12" s="1"/>
  <c r="J14"/>
  <c r="L14" s="1"/>
  <c r="J13"/>
  <c r="L13" s="1"/>
  <c r="J8"/>
  <c r="L8" s="1"/>
  <c r="J10"/>
  <c r="L10" s="1"/>
  <c r="J7"/>
  <c r="L7" s="1"/>
  <c r="J11"/>
  <c r="L11" s="1"/>
  <c r="J9"/>
  <c r="L9" s="1"/>
  <c r="J12"/>
  <c r="L12" s="1"/>
  <c r="F14"/>
  <c r="H14" s="1"/>
  <c r="F13"/>
  <c r="H13" s="1"/>
  <c r="F8"/>
  <c r="H8" s="1"/>
  <c r="F10"/>
  <c r="H10" s="1"/>
  <c r="F7"/>
  <c r="H7" s="1"/>
  <c r="J8" i="7"/>
  <c r="L8" s="1"/>
  <c r="F8"/>
  <c r="H8" s="1"/>
  <c r="I15" i="3"/>
  <c r="J15" s="1"/>
  <c r="I17"/>
  <c r="J17" s="1"/>
  <c r="F15"/>
  <c r="G15" s="1"/>
  <c r="F17"/>
  <c r="G17" s="1"/>
  <c r="J20" i="11"/>
  <c r="K20" s="1"/>
  <c r="J29"/>
  <c r="K29" s="1"/>
  <c r="J24"/>
  <c r="K24" s="1"/>
  <c r="J21"/>
  <c r="K21" s="1"/>
  <c r="J38"/>
  <c r="K38" s="1"/>
  <c r="G20"/>
  <c r="H20" s="1"/>
  <c r="L20" s="1"/>
  <c r="G29"/>
  <c r="H29" s="1"/>
  <c r="L29" s="1"/>
  <c r="G24"/>
  <c r="H24" s="1"/>
  <c r="L24" s="1"/>
  <c r="G21"/>
  <c r="H21" s="1"/>
  <c r="L21" s="1"/>
  <c r="G38"/>
  <c r="H38" s="1"/>
  <c r="L38" s="1"/>
  <c r="L15" i="16"/>
  <c r="M15" s="1"/>
  <c r="I15"/>
  <c r="J15" s="1"/>
  <c r="F15"/>
  <c r="G15" s="1"/>
  <c r="L10"/>
  <c r="M10" s="1"/>
  <c r="L8"/>
  <c r="M8" s="1"/>
  <c r="L14"/>
  <c r="M14" s="1"/>
  <c r="L7"/>
  <c r="M7" s="1"/>
  <c r="L9"/>
  <c r="M9" s="1"/>
  <c r="L12"/>
  <c r="M12" s="1"/>
  <c r="L11"/>
  <c r="M11" s="1"/>
  <c r="L13"/>
  <c r="M13" s="1"/>
  <c r="R24" i="2"/>
  <c r="T24" s="1"/>
  <c r="R22"/>
  <c r="T22" s="1"/>
  <c r="R21"/>
  <c r="T21" s="1"/>
  <c r="R25"/>
  <c r="T25" s="1"/>
  <c r="R23"/>
  <c r="T23" s="1"/>
  <c r="R31"/>
  <c r="T31" s="1"/>
  <c r="R32"/>
  <c r="T32" s="1"/>
  <c r="R34"/>
  <c r="T34" s="1"/>
  <c r="R33"/>
  <c r="T33" s="1"/>
  <c r="R42"/>
  <c r="T42" s="1"/>
  <c r="R40"/>
  <c r="T40" s="1"/>
  <c r="R41"/>
  <c r="T41" s="1"/>
  <c r="R49"/>
  <c r="T49" s="1"/>
  <c r="R50"/>
  <c r="T50" s="1"/>
  <c r="N24"/>
  <c r="P24" s="1"/>
  <c r="N22"/>
  <c r="P22" s="1"/>
  <c r="N21"/>
  <c r="P21" s="1"/>
  <c r="N25"/>
  <c r="P25" s="1"/>
  <c r="N23"/>
  <c r="P23" s="1"/>
  <c r="N31"/>
  <c r="P31" s="1"/>
  <c r="N32"/>
  <c r="P32" s="1"/>
  <c r="N34"/>
  <c r="P34" s="1"/>
  <c r="N33"/>
  <c r="P33" s="1"/>
  <c r="N42"/>
  <c r="P42" s="1"/>
  <c r="N40"/>
  <c r="P40" s="1"/>
  <c r="N41"/>
  <c r="P41" s="1"/>
  <c r="N49"/>
  <c r="P49" s="1"/>
  <c r="N50"/>
  <c r="P50" s="1"/>
  <c r="J24"/>
  <c r="L24" s="1"/>
  <c r="J22"/>
  <c r="L22" s="1"/>
  <c r="J21"/>
  <c r="L21" s="1"/>
  <c r="J25"/>
  <c r="L25" s="1"/>
  <c r="J23"/>
  <c r="L23" s="1"/>
  <c r="J31"/>
  <c r="L31" s="1"/>
  <c r="J32"/>
  <c r="L32" s="1"/>
  <c r="J34"/>
  <c r="L34" s="1"/>
  <c r="J33"/>
  <c r="L33" s="1"/>
  <c r="J42"/>
  <c r="L42" s="1"/>
  <c r="J40"/>
  <c r="L40" s="1"/>
  <c r="J41"/>
  <c r="L41" s="1"/>
  <c r="J49"/>
  <c r="L49" s="1"/>
  <c r="J50"/>
  <c r="L50" s="1"/>
  <c r="F11"/>
  <c r="H11" s="1"/>
  <c r="F9"/>
  <c r="H9" s="1"/>
  <c r="F12"/>
  <c r="H12" s="1"/>
  <c r="F24"/>
  <c r="H24" s="1"/>
  <c r="F22"/>
  <c r="H22" s="1"/>
  <c r="F21"/>
  <c r="H21" s="1"/>
  <c r="F25"/>
  <c r="H25" s="1"/>
  <c r="F23"/>
  <c r="H23" s="1"/>
  <c r="F31"/>
  <c r="H31" s="1"/>
  <c r="F32"/>
  <c r="H32" s="1"/>
  <c r="F34"/>
  <c r="H34" s="1"/>
  <c r="F33"/>
  <c r="H33" s="1"/>
  <c r="F42"/>
  <c r="H42" s="1"/>
  <c r="F40"/>
  <c r="H40" s="1"/>
  <c r="F41"/>
  <c r="H41" s="1"/>
  <c r="F49"/>
  <c r="H49" s="1"/>
  <c r="F50"/>
  <c r="H50" s="1"/>
  <c r="I10" i="16"/>
  <c r="J10" s="1"/>
  <c r="F10"/>
  <c r="G10" s="1"/>
  <c r="I8"/>
  <c r="J8" s="1"/>
  <c r="F8"/>
  <c r="G8" s="1"/>
  <c r="I14"/>
  <c r="J14" s="1"/>
  <c r="F14"/>
  <c r="G14" s="1"/>
  <c r="I7"/>
  <c r="J7" s="1"/>
  <c r="F7"/>
  <c r="G7" s="1"/>
  <c r="I9"/>
  <c r="J9" s="1"/>
  <c r="F9"/>
  <c r="G9" s="1"/>
  <c r="I12"/>
  <c r="J12" s="1"/>
  <c r="F12"/>
  <c r="G12" s="1"/>
  <c r="I11"/>
  <c r="J11" s="1"/>
  <c r="F11"/>
  <c r="G11" s="1"/>
  <c r="I13"/>
  <c r="J13" s="1"/>
  <c r="F13"/>
  <c r="G13" s="1"/>
  <c r="G19" i="11"/>
  <c r="H19" s="1"/>
  <c r="U32" i="2" l="1"/>
  <c r="U25"/>
  <c r="U42"/>
  <c r="U49"/>
  <c r="U13"/>
  <c r="U33"/>
  <c r="U24"/>
  <c r="U34"/>
  <c r="U48"/>
  <c r="N13" i="16"/>
  <c r="N10"/>
  <c r="N14"/>
  <c r="N9"/>
  <c r="U23" i="2"/>
  <c r="U8"/>
  <c r="U12"/>
  <c r="U21"/>
  <c r="U50"/>
  <c r="N11" i="16"/>
  <c r="N15"/>
  <c r="N8"/>
  <c r="N7"/>
  <c r="N12"/>
  <c r="U40" i="2"/>
  <c r="U10"/>
  <c r="U9"/>
  <c r="U31"/>
  <c r="U7"/>
  <c r="U11"/>
  <c r="U41"/>
  <c r="U14"/>
  <c r="U22"/>
  <c r="K15" i="3"/>
  <c r="K17"/>
  <c r="M8" i="7"/>
  <c r="J21"/>
  <c r="L21" s="1"/>
  <c r="F10"/>
  <c r="H10" s="1"/>
  <c r="M10" s="1"/>
  <c r="F21"/>
  <c r="H21" s="1"/>
  <c r="I7" i="3"/>
  <c r="J7" s="1"/>
  <c r="I12"/>
  <c r="J12" s="1"/>
  <c r="I9"/>
  <c r="J9" s="1"/>
  <c r="F7"/>
  <c r="G7" s="1"/>
  <c r="F12"/>
  <c r="G12" s="1"/>
  <c r="F9"/>
  <c r="G9" s="1"/>
  <c r="J32" i="11"/>
  <c r="K32" s="1"/>
  <c r="G32"/>
  <c r="H32" s="1"/>
  <c r="J5"/>
  <c r="K5" s="1"/>
  <c r="J9"/>
  <c r="K9" s="1"/>
  <c r="J7"/>
  <c r="K7" s="1"/>
  <c r="G5"/>
  <c r="H5" s="1"/>
  <c r="G9"/>
  <c r="H9" s="1"/>
  <c r="G7"/>
  <c r="H7" s="1"/>
  <c r="J13" i="7"/>
  <c r="L13" s="1"/>
  <c r="J14"/>
  <c r="L14" s="1"/>
  <c r="J12"/>
  <c r="L12" s="1"/>
  <c r="J15"/>
  <c r="L15" s="1"/>
  <c r="F13"/>
  <c r="H13" s="1"/>
  <c r="F14"/>
  <c r="H14" s="1"/>
  <c r="F12"/>
  <c r="H12" s="1"/>
  <c r="J30" i="11"/>
  <c r="K30" s="1"/>
  <c r="J19"/>
  <c r="K19" s="1"/>
  <c r="L19" s="1"/>
  <c r="J37"/>
  <c r="K37" s="1"/>
  <c r="J35"/>
  <c r="K35" s="1"/>
  <c r="G30"/>
  <c r="H30" s="1"/>
  <c r="L30" s="1"/>
  <c r="G37"/>
  <c r="H37" s="1"/>
  <c r="L37" s="1"/>
  <c r="G35"/>
  <c r="H35" s="1"/>
  <c r="L7" l="1"/>
  <c r="L5"/>
  <c r="L32"/>
  <c r="L35"/>
  <c r="L9"/>
  <c r="K9" i="3"/>
  <c r="K7"/>
  <c r="K12"/>
  <c r="M21" i="7"/>
  <c r="M14"/>
  <c r="M13"/>
  <c r="M12"/>
  <c r="F15"/>
  <c r="H15" s="1"/>
  <c r="M15" s="1"/>
  <c r="I23" i="3"/>
  <c r="J23" s="1"/>
  <c r="F23"/>
  <c r="G23" s="1"/>
  <c r="I13"/>
  <c r="J13" s="1"/>
  <c r="F13"/>
  <c r="G13" s="1"/>
  <c r="I16"/>
  <c r="J16" s="1"/>
  <c r="F16"/>
  <c r="G16" s="1"/>
  <c r="I10"/>
  <c r="J10" s="1"/>
  <c r="F10"/>
  <c r="G10" s="1"/>
  <c r="I11"/>
  <c r="J11" s="1"/>
  <c r="F11"/>
  <c r="G11" s="1"/>
  <c r="I18"/>
  <c r="J18" s="1"/>
  <c r="F18"/>
  <c r="G18" s="1"/>
  <c r="I19"/>
  <c r="J19" s="1"/>
  <c r="F19"/>
  <c r="G19" s="1"/>
  <c r="I14"/>
  <c r="J14" s="1"/>
  <c r="F14"/>
  <c r="G14" s="1"/>
  <c r="I21"/>
  <c r="J21" s="1"/>
  <c r="F21"/>
  <c r="G21" s="1"/>
  <c r="I8"/>
  <c r="J8" s="1"/>
  <c r="F8"/>
  <c r="G8" s="1"/>
  <c r="I22"/>
  <c r="J22" s="1"/>
  <c r="F22"/>
  <c r="G22" s="1"/>
  <c r="I20"/>
  <c r="J20" s="1"/>
  <c r="F20"/>
  <c r="G20" s="1"/>
  <c r="K20" l="1"/>
  <c r="K18"/>
  <c r="K16"/>
  <c r="K19"/>
  <c r="K22"/>
  <c r="K21"/>
  <c r="K8"/>
  <c r="K11"/>
  <c r="K23"/>
  <c r="K14"/>
  <c r="K10"/>
  <c r="K13"/>
  <c r="R15" i="2"/>
  <c r="T15" s="1"/>
  <c r="N15"/>
  <c r="P15" s="1"/>
  <c r="F15"/>
  <c r="H15" s="1"/>
  <c r="J15"/>
  <c r="L15" s="1"/>
  <c r="J6" i="11"/>
  <c r="K6" s="1"/>
  <c r="J15" i="17"/>
  <c r="L15" s="1"/>
  <c r="J11"/>
  <c r="L11" s="1"/>
  <c r="J13"/>
  <c r="L13" s="1"/>
  <c r="J8"/>
  <c r="L8" s="1"/>
  <c r="J16"/>
  <c r="L16" s="1"/>
  <c r="F15"/>
  <c r="H15" s="1"/>
  <c r="F11"/>
  <c r="H11" s="1"/>
  <c r="F13"/>
  <c r="H13" s="1"/>
  <c r="F8"/>
  <c r="H8" s="1"/>
  <c r="F16"/>
  <c r="H16" s="1"/>
  <c r="J8" i="11"/>
  <c r="K8" s="1"/>
  <c r="J31"/>
  <c r="K31" s="1"/>
  <c r="J27"/>
  <c r="K27" s="1"/>
  <c r="J18"/>
  <c r="K18" s="1"/>
  <c r="J16"/>
  <c r="K16" s="1"/>
  <c r="J34"/>
  <c r="K34" s="1"/>
  <c r="J36"/>
  <c r="K36" s="1"/>
  <c r="J17"/>
  <c r="K17" s="1"/>
  <c r="J26"/>
  <c r="K26" s="1"/>
  <c r="J33"/>
  <c r="K33" s="1"/>
  <c r="J22"/>
  <c r="K22" s="1"/>
  <c r="J28"/>
  <c r="K28" s="1"/>
  <c r="J25"/>
  <c r="K25" s="1"/>
  <c r="J15"/>
  <c r="K15" s="1"/>
  <c r="J23"/>
  <c r="K23" s="1"/>
  <c r="G6"/>
  <c r="H6" s="1"/>
  <c r="L6" s="1"/>
  <c r="G8"/>
  <c r="H8" s="1"/>
  <c r="L8" s="1"/>
  <c r="G31"/>
  <c r="H31" s="1"/>
  <c r="L31" s="1"/>
  <c r="G27"/>
  <c r="H27" s="1"/>
  <c r="G18"/>
  <c r="H18" s="1"/>
  <c r="G16"/>
  <c r="H16" s="1"/>
  <c r="L16" s="1"/>
  <c r="G34"/>
  <c r="H34" s="1"/>
  <c r="G36"/>
  <c r="H36" s="1"/>
  <c r="L36" s="1"/>
  <c r="G17"/>
  <c r="H17" s="1"/>
  <c r="L17" s="1"/>
  <c r="G26"/>
  <c r="H26" s="1"/>
  <c r="G33"/>
  <c r="H33" s="1"/>
  <c r="G22"/>
  <c r="H22" s="1"/>
  <c r="G28"/>
  <c r="H28" s="1"/>
  <c r="G25"/>
  <c r="H25" s="1"/>
  <c r="G15"/>
  <c r="H15" s="1"/>
  <c r="G23"/>
  <c r="H23" s="1"/>
  <c r="L23" s="1"/>
  <c r="U15" i="2" l="1"/>
  <c r="L22" i="11"/>
  <c r="L27"/>
  <c r="L25"/>
  <c r="L26"/>
  <c r="L15"/>
  <c r="L28"/>
  <c r="L33"/>
  <c r="L34"/>
  <c r="L18"/>
  <c r="M13" i="17"/>
  <c r="M16"/>
  <c r="M11"/>
  <c r="M15"/>
  <c r="M8"/>
</calcChain>
</file>

<file path=xl/sharedStrings.xml><?xml version="1.0" encoding="utf-8"?>
<sst xmlns="http://schemas.openxmlformats.org/spreadsheetml/2006/main" count="465" uniqueCount="158">
  <si>
    <t>Pořadí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</si>
  <si>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</si>
  <si>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</si>
  <si>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</si>
  <si>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</si>
  <si>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</si>
  <si>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</si>
  <si>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</si>
  <si>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</si>
  <si>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</si>
  <si>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</si>
  <si>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</si>
  <si>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</si>
  <si>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</si>
  <si>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</si>
  <si>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</si>
  <si>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Ročník</t>
  </si>
  <si>
    <t>Jméno</t>
  </si>
  <si>
    <t xml:space="preserve">Jméno </t>
  </si>
  <si>
    <t>15.</t>
  </si>
  <si>
    <t>Poř.</t>
  </si>
  <si>
    <t>S</t>
  </si>
  <si>
    <t>Oddíl</t>
  </si>
  <si>
    <t>Roč.</t>
  </si>
  <si>
    <t>D</t>
  </si>
  <si>
    <t>E</t>
  </si>
  <si>
    <t xml:space="preserve">          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</si>
  <si>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</si>
  <si>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</si>
  <si>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</si>
  <si>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</si>
  <si>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</si>
  <si>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</si>
  <si>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</si>
  <si>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</si>
  <si>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</si>
  <si>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TJ Sokol Moravský Krumlov</t>
  </si>
  <si>
    <t>pen.</t>
  </si>
  <si>
    <t>Krumlovský Zvoneček - 13. 12. 2014 - Kategorie I - roč. 2008 a ml.</t>
  </si>
  <si>
    <t>Krumlovský Zvoneček 13. 12. 2014 - Kategorie IV - roč. 2004 - 2005 - B</t>
  </si>
  <si>
    <t>Krumlovský Zvoneček - 13. 12. 2014 - Kategorie V - roč. 2005 a starší</t>
  </si>
  <si>
    <t>Krumlovský Zvoneček - 13. 12. 2014 - Kategorie VI - roč. 2007 a mladší</t>
  </si>
  <si>
    <t>Pešová Dorota</t>
  </si>
  <si>
    <t>TJ Sokol Bedřichov</t>
  </si>
  <si>
    <t>Vokřínková Sára</t>
  </si>
  <si>
    <t>Srbová Michaela</t>
  </si>
  <si>
    <t>TJ Sokol Moravská Ostrava 1</t>
  </si>
  <si>
    <t>Štěpánová Eliška</t>
  </si>
  <si>
    <t>Štěpánová Anežka</t>
  </si>
  <si>
    <t>Návratová Zuzana</t>
  </si>
  <si>
    <t>Holická Anna</t>
  </si>
  <si>
    <t>TJ Slovan Jindřichův Hradec</t>
  </si>
  <si>
    <t>Füllsaková Kateřina</t>
  </si>
  <si>
    <t>Moravcová Melanie</t>
  </si>
  <si>
    <t>Piňosová Lucie</t>
  </si>
  <si>
    <t>Teichmanová Karolína</t>
  </si>
  <si>
    <t>KSG Moravská Slavia Brno</t>
  </si>
  <si>
    <t>Dvořáková Žaneta</t>
  </si>
  <si>
    <t>Orlová Eva</t>
  </si>
  <si>
    <t>Růžičková Adéla</t>
  </si>
  <si>
    <t>Nepevná Michaela</t>
  </si>
  <si>
    <t>Orlová Nikol</t>
  </si>
  <si>
    <t>Fukačová Adéla</t>
  </si>
  <si>
    <t>Stroblíková Elen</t>
  </si>
  <si>
    <t>Nepevná Kateřina</t>
  </si>
  <si>
    <t>Piňosová Julie</t>
  </si>
  <si>
    <t>Marešová Leona</t>
  </si>
  <si>
    <t>Knotková Nikola</t>
  </si>
  <si>
    <t>Zálesáková Eliška</t>
  </si>
  <si>
    <t>Hrabovská Klára</t>
  </si>
  <si>
    <t>Zemánková Tereza</t>
  </si>
  <si>
    <t>Pavlíková René</t>
  </si>
  <si>
    <t>Woodstock Berenika</t>
  </si>
  <si>
    <t>Duráková Kateřina</t>
  </si>
  <si>
    <t>Hanousková Tereza</t>
  </si>
  <si>
    <t>Tichá Tereza</t>
  </si>
  <si>
    <t>Matulová Veronika</t>
  </si>
  <si>
    <t>TJ Sokol Bučovice</t>
  </si>
  <si>
    <t>Mlčochová Gabriela</t>
  </si>
  <si>
    <t>Janderková Markéta</t>
  </si>
  <si>
    <t>Juříčková Markéta Ela</t>
  </si>
  <si>
    <t>Málková Ema</t>
  </si>
  <si>
    <t>Čejková Sára</t>
  </si>
  <si>
    <t>Štrosová Kateřina</t>
  </si>
  <si>
    <t>Holečková Veronika</t>
  </si>
  <si>
    <t>Dufková Lucie</t>
  </si>
  <si>
    <t>Ukropová Karolína</t>
  </si>
  <si>
    <t>Bognerová Leontýna</t>
  </si>
  <si>
    <t>Jackovičová Zuzana</t>
  </si>
  <si>
    <t>Ondráčková Adéla</t>
  </si>
  <si>
    <t>Štrosová Veronika</t>
  </si>
  <si>
    <t>Horová Viktorie</t>
  </si>
  <si>
    <t>Výplachová Aneta</t>
  </si>
  <si>
    <t>Veselá Kateřina</t>
  </si>
  <si>
    <t>Klaková Kristýna</t>
  </si>
  <si>
    <t>Chárová Kateřina</t>
  </si>
  <si>
    <t>Molíková Simona</t>
  </si>
  <si>
    <t>Kavalcová Michaela</t>
  </si>
  <si>
    <t>Šuplerová Nina</t>
  </si>
  <si>
    <t>TJ Sokol Brno I</t>
  </si>
  <si>
    <t>Blatecká Veronika</t>
  </si>
  <si>
    <t>Stryková Justýna</t>
  </si>
  <si>
    <t>Mařanová Melanie</t>
  </si>
  <si>
    <t>Krejčířová Anna</t>
  </si>
  <si>
    <t>Šuplerová Anna</t>
  </si>
  <si>
    <t>Vlasáková Zuzana</t>
  </si>
  <si>
    <t>Kršková Monika</t>
  </si>
  <si>
    <t>Veselovská Anna</t>
  </si>
  <si>
    <t>Ottová Eliška</t>
  </si>
  <si>
    <t>Skoupá Sabina</t>
  </si>
  <si>
    <t>Kozáková Barbora</t>
  </si>
  <si>
    <t>Fialová Markéta</t>
  </si>
  <si>
    <t>Troll Annike</t>
  </si>
  <si>
    <t>Horná Klára</t>
  </si>
  <si>
    <t>Chmelová Karolína</t>
  </si>
  <si>
    <t>Kokrdová Daniela</t>
  </si>
  <si>
    <t>Němečková Adéla</t>
  </si>
  <si>
    <t>Němčanská Tereza</t>
  </si>
  <si>
    <t>Hynek Klaudie</t>
  </si>
  <si>
    <t>GK Vítkovice</t>
  </si>
  <si>
    <t>Moocová Sára</t>
  </si>
  <si>
    <t>Poledníková Julie</t>
  </si>
  <si>
    <t>Chylová Petra</t>
  </si>
  <si>
    <t>Štěpandová Nela</t>
  </si>
  <si>
    <t>Tihelková Kristýna</t>
  </si>
  <si>
    <t>Adamíková Karla</t>
  </si>
  <si>
    <t>Semaniv Julie</t>
  </si>
  <si>
    <t>Skleničková Julie</t>
  </si>
  <si>
    <t>Najdeková Natálie</t>
  </si>
  <si>
    <t>Jadrníčková Sarah</t>
  </si>
  <si>
    <t>Tihelková Karolína</t>
  </si>
  <si>
    <t>Hajdinová Natálie</t>
  </si>
  <si>
    <t>Hrdá Viktorie</t>
  </si>
  <si>
    <t>Dolejšová Eliška</t>
  </si>
  <si>
    <t>Maciková Alexia</t>
  </si>
  <si>
    <t>Křížová Gabriela</t>
  </si>
  <si>
    <t>Gálová Linda</t>
  </si>
  <si>
    <t>KSG Rosice</t>
  </si>
  <si>
    <t>Hajdinová Karolína</t>
  </si>
  <si>
    <t>Prokešová Věra</t>
  </si>
  <si>
    <t>Viceníková Karin</t>
  </si>
  <si>
    <t>Neumann Bartoloměj</t>
  </si>
  <si>
    <t>Hrdý Samuel</t>
  </si>
  <si>
    <t>Benáček Tadeáš</t>
  </si>
  <si>
    <t>Grzebinski Filip</t>
  </si>
  <si>
    <t>Souček Matyáš</t>
  </si>
  <si>
    <t>Sochor Daniel</t>
  </si>
  <si>
    <t>Snášel Michal</t>
  </si>
  <si>
    <t>Buršík Radek</t>
  </si>
  <si>
    <t>Kudláček Daniel</t>
  </si>
  <si>
    <t>TJ Sokol Mor. Ostrava 1</t>
  </si>
  <si>
    <t>Chárová Elisabeta</t>
  </si>
  <si>
    <t>Pohanková Elisabeth</t>
  </si>
  <si>
    <t>MS</t>
  </si>
  <si>
    <t>Hándlová Veronika</t>
  </si>
  <si>
    <t>Maxerová Tereza</t>
  </si>
  <si>
    <t>Krumlovský Zvoneček - 13. 12. 2014 - Kategorie III - roč. 2006 a ml.</t>
  </si>
  <si>
    <t>Krumlovský Zvoneček - 13. 12. 2014 - Kategorie II - roč. 2007 a ml.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</si>
</sst>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3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Symbol"/>
      <family val="1"/>
      <charset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Symbol"/>
      <family val="1"/>
      <charset val="2"/>
    </font>
    <font>
      <sz val="10"/>
      <name val="Arial"/>
      <family val="2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2" fillId="0" borderId="23" xfId="0" applyFont="1" applyBorder="1" applyAlignment="1">
      <alignment horizontal="center"/>
    </xf>
    <xf numFmtId="0" fontId="4" fillId="0" borderId="16" xfId="0" applyFont="1" applyBorder="1"/>
    <xf numFmtId="0" fontId="0" fillId="0" borderId="24" xfId="0" applyBorder="1"/>
    <xf numFmtId="0" fontId="0" fillId="0" borderId="25" xfId="0" applyBorder="1"/>
    <xf numFmtId="0" fontId="4" fillId="0" borderId="25" xfId="0" applyFont="1" applyBorder="1"/>
    <xf numFmtId="0" fontId="0" fillId="0" borderId="26" xfId="0" applyBorder="1"/>
    <xf numFmtId="0" fontId="0" fillId="0" borderId="27" xfId="0" applyBorder="1"/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9" xfId="0" applyBorder="1"/>
    <xf numFmtId="0" fontId="8" fillId="0" borderId="33" xfId="0" applyFont="1" applyFill="1" applyBorder="1" applyAlignment="1">
      <alignment horizontal="center"/>
    </xf>
    <xf numFmtId="164" fontId="8" fillId="0" borderId="3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21" xfId="0" applyFont="1" applyBorder="1"/>
    <xf numFmtId="0" fontId="0" fillId="0" borderId="28" xfId="0" applyBorder="1"/>
    <xf numFmtId="0" fontId="2" fillId="0" borderId="30" xfId="0" applyFont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3" borderId="40" xfId="0" applyFill="1" applyBorder="1" applyAlignment="1">
      <alignment horizontal="center"/>
    </xf>
    <xf numFmtId="0" fontId="0" fillId="0" borderId="38" xfId="0" applyBorder="1"/>
    <xf numFmtId="0" fontId="0" fillId="0" borderId="43" xfId="0" applyBorder="1"/>
    <xf numFmtId="0" fontId="2" fillId="0" borderId="43" xfId="0" applyFont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9" fillId="3" borderId="27" xfId="0" applyFont="1" applyFill="1" applyBorder="1" applyAlignment="1">
      <alignment horizontal="left"/>
    </xf>
    <xf numFmtId="0" fontId="0" fillId="3" borderId="27" xfId="0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0" xfId="0" applyFill="1"/>
    <xf numFmtId="0" fontId="1" fillId="3" borderId="7" xfId="0" applyFont="1" applyFill="1" applyBorder="1" applyAlignment="1">
      <alignment horizontal="left"/>
    </xf>
    <xf numFmtId="0" fontId="1" fillId="0" borderId="7" xfId="0" applyFont="1" applyBorder="1"/>
    <xf numFmtId="0" fontId="1" fillId="0" borderId="48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1" fillId="0" borderId="52" xfId="0" applyFont="1" applyBorder="1"/>
    <xf numFmtId="0" fontId="0" fillId="3" borderId="53" xfId="0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4" fontId="1" fillId="0" borderId="55" xfId="0" applyNumberFormat="1" applyFon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0" borderId="57" xfId="0" applyNumberFormat="1" applyBorder="1" applyAlignment="1">
      <alignment horizontal="center"/>
    </xf>
    <xf numFmtId="164" fontId="8" fillId="0" borderId="58" xfId="0" applyNumberFormat="1" applyFont="1" applyBorder="1" applyAlignment="1">
      <alignment horizontal="center"/>
    </xf>
    <xf numFmtId="0" fontId="1" fillId="3" borderId="52" xfId="0" applyFont="1" applyFill="1" applyBorder="1" applyAlignment="1">
      <alignment horizontal="left"/>
    </xf>
    <xf numFmtId="0" fontId="1" fillId="0" borderId="54" xfId="0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5" fillId="0" borderId="0" xfId="0" applyFont="1" applyFill="1"/>
    <xf numFmtId="0" fontId="0" fillId="0" borderId="15" xfId="0" applyFill="1" applyBorder="1"/>
    <xf numFmtId="0" fontId="0" fillId="0" borderId="21" xfId="0" applyFill="1" applyBorder="1" applyAlignment="1">
      <alignment horizontal="left"/>
    </xf>
    <xf numFmtId="0" fontId="0" fillId="0" borderId="25" xfId="0" applyFill="1" applyBorder="1"/>
    <xf numFmtId="0" fontId="4" fillId="0" borderId="28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64" fontId="0" fillId="0" borderId="16" xfId="0" applyNumberFormat="1" applyFill="1" applyBorder="1" applyAlignment="1">
      <alignment horizontal="left"/>
    </xf>
    <xf numFmtId="164" fontId="0" fillId="0" borderId="28" xfId="0" applyNumberFormat="1" applyFill="1" applyBorder="1" applyAlignment="1">
      <alignment horizontal="left"/>
    </xf>
    <xf numFmtId="0" fontId="0" fillId="0" borderId="21" xfId="0" applyFill="1" applyBorder="1"/>
    <xf numFmtId="164" fontId="0" fillId="0" borderId="16" xfId="0" applyNumberFormat="1" applyFill="1" applyBorder="1"/>
    <xf numFmtId="164" fontId="0" fillId="0" borderId="28" xfId="0" applyNumberFormat="1" applyFill="1" applyBorder="1"/>
    <xf numFmtId="164" fontId="0" fillId="0" borderId="38" xfId="0" applyNumberFormat="1" applyFill="1" applyBorder="1"/>
    <xf numFmtId="0" fontId="0" fillId="0" borderId="18" xfId="0" applyFill="1" applyBorder="1"/>
    <xf numFmtId="0" fontId="0" fillId="0" borderId="22" xfId="0" applyFill="1" applyBorder="1" applyAlignment="1">
      <alignment horizontal="left"/>
    </xf>
    <xf numFmtId="0" fontId="0" fillId="0" borderId="27" xfId="0" applyFill="1" applyBorder="1"/>
    <xf numFmtId="0" fontId="0" fillId="0" borderId="29" xfId="0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29" xfId="0" applyNumberFormat="1" applyFill="1" applyBorder="1"/>
    <xf numFmtId="0" fontId="0" fillId="0" borderId="22" xfId="0" applyFill="1" applyBorder="1"/>
    <xf numFmtId="164" fontId="0" fillId="0" borderId="43" xfId="0" applyNumberFormat="1" applyFill="1" applyBorder="1"/>
    <xf numFmtId="0" fontId="6" fillId="0" borderId="18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30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164" fontId="10" fillId="0" borderId="32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164" fontId="6" fillId="0" borderId="4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0" fillId="0" borderId="40" xfId="0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1" fillId="0" borderId="41" xfId="0" applyFont="1" applyFill="1" applyBorder="1" applyAlignment="1">
      <alignment horizontal="left"/>
    </xf>
    <xf numFmtId="164" fontId="8" fillId="0" borderId="6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1" fillId="0" borderId="52" xfId="0" applyFont="1" applyFill="1" applyBorder="1" applyAlignment="1">
      <alignment horizontal="left"/>
    </xf>
    <xf numFmtId="0" fontId="0" fillId="0" borderId="53" xfId="0" applyFill="1" applyBorder="1" applyAlignment="1">
      <alignment horizontal="center"/>
    </xf>
    <xf numFmtId="165" fontId="0" fillId="0" borderId="52" xfId="0" applyNumberFormat="1" applyFill="1" applyBorder="1" applyAlignment="1">
      <alignment horizontal="center"/>
    </xf>
    <xf numFmtId="164" fontId="0" fillId="0" borderId="55" xfId="0" applyNumberFormat="1" applyFill="1" applyBorder="1" applyAlignment="1">
      <alignment horizontal="center"/>
    </xf>
    <xf numFmtId="165" fontId="0" fillId="0" borderId="57" xfId="0" applyNumberFormat="1" applyFill="1" applyBorder="1" applyAlignment="1">
      <alignment horizontal="center"/>
    </xf>
    <xf numFmtId="164" fontId="0" fillId="0" borderId="56" xfId="0" applyNumberFormat="1" applyFill="1" applyBorder="1" applyAlignment="1">
      <alignment horizontal="center"/>
    </xf>
    <xf numFmtId="165" fontId="0" fillId="0" borderId="59" xfId="0" applyNumberFormat="1" applyFill="1" applyBorder="1" applyAlignment="1">
      <alignment horizontal="center"/>
    </xf>
    <xf numFmtId="164" fontId="0" fillId="0" borderId="57" xfId="0" applyNumberFormat="1" applyFill="1" applyBorder="1" applyAlignment="1">
      <alignment horizontal="center"/>
    </xf>
    <xf numFmtId="164" fontId="8" fillId="0" borderId="58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21" xfId="0" applyFont="1" applyFill="1" applyBorder="1"/>
    <xf numFmtId="0" fontId="4" fillId="0" borderId="25" xfId="0" applyFont="1" applyFill="1" applyBorder="1"/>
    <xf numFmtId="0" fontId="4" fillId="0" borderId="28" xfId="0" applyFont="1" applyFill="1" applyBorder="1"/>
    <xf numFmtId="0" fontId="0" fillId="0" borderId="16" xfId="0" applyFill="1" applyBorder="1"/>
    <xf numFmtId="0" fontId="0" fillId="0" borderId="38" xfId="0" applyFill="1" applyBorder="1"/>
    <xf numFmtId="0" fontId="0" fillId="0" borderId="43" xfId="0" applyFill="1" applyBorder="1"/>
    <xf numFmtId="0" fontId="8" fillId="0" borderId="3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5" fontId="0" fillId="0" borderId="68" xfId="0" applyNumberFormat="1" applyFill="1" applyBorder="1" applyAlignment="1">
      <alignment horizontal="center"/>
    </xf>
    <xf numFmtId="165" fontId="0" fillId="0" borderId="67" xfId="0" applyNumberFormat="1" applyFill="1" applyBorder="1" applyAlignment="1">
      <alignment horizontal="center"/>
    </xf>
    <xf numFmtId="0" fontId="9" fillId="0" borderId="47" xfId="0" applyFont="1" applyFill="1" applyBorder="1" applyAlignment="1">
      <alignment horizontal="left"/>
    </xf>
    <xf numFmtId="0" fontId="0" fillId="0" borderId="47" xfId="0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165" fontId="0" fillId="0" borderId="47" xfId="0" applyNumberFormat="1" applyFill="1" applyBorder="1" applyAlignment="1">
      <alignment horizontal="center"/>
    </xf>
    <xf numFmtId="164" fontId="0" fillId="0" borderId="47" xfId="0" applyNumberFormat="1" applyFill="1" applyBorder="1" applyAlignment="1">
      <alignment horizontal="center"/>
    </xf>
    <xf numFmtId="164" fontId="8" fillId="0" borderId="47" xfId="0" applyNumberFormat="1" applyFont="1" applyFill="1" applyBorder="1" applyAlignment="1">
      <alignment horizontal="center"/>
    </xf>
    <xf numFmtId="0" fontId="1" fillId="0" borderId="68" xfId="0" applyFont="1" applyFill="1" applyBorder="1" applyAlignment="1">
      <alignment horizontal="left"/>
    </xf>
    <xf numFmtId="0" fontId="11" fillId="0" borderId="53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0" fillId="0" borderId="24" xfId="0" applyFill="1" applyBorder="1"/>
    <xf numFmtId="0" fontId="1" fillId="0" borderId="5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" fillId="0" borderId="7" xfId="0" applyFont="1" applyFill="1" applyBorder="1"/>
    <xf numFmtId="164" fontId="9" fillId="0" borderId="55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0" fillId="0" borderId="28" xfId="0" applyFill="1" applyBorder="1"/>
    <xf numFmtId="0" fontId="0" fillId="0" borderId="26" xfId="0" applyFill="1" applyBorder="1"/>
    <xf numFmtId="0" fontId="2" fillId="0" borderId="2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0" fillId="0" borderId="45" xfId="0" applyFill="1" applyBorder="1"/>
    <xf numFmtId="0" fontId="0" fillId="0" borderId="64" xfId="0" applyFill="1" applyBorder="1"/>
    <xf numFmtId="0" fontId="0" fillId="0" borderId="46" xfId="0" applyFill="1" applyBorder="1"/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165" fontId="0" fillId="0" borderId="4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49" xfId="0" applyNumberFormat="1" applyFill="1" applyBorder="1" applyAlignment="1">
      <alignment horizontal="center"/>
    </xf>
    <xf numFmtId="164" fontId="8" fillId="0" borderId="6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2.jpeg"/><Relationship Id="rId7" Type="http://schemas.openxmlformats.org/officeDocument/2006/relationships/image" Target="../media/image10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1.jpeg"/><Relationship Id="rId9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7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2</xdr:row>
      <xdr:rowOff>66675</xdr:rowOff>
    </xdr:from>
    <xdr:to>
      <xdr:col>10</xdr:col>
      <xdr:colOff>104775</xdr:colOff>
      <xdr:row>2</xdr:row>
      <xdr:rowOff>466725</xdr:rowOff>
    </xdr:to>
    <xdr:pic>
      <xdr:nvPicPr>
        <xdr:cNvPr id="8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34150" y="112395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</xdr:row>
      <xdr:rowOff>66675</xdr:rowOff>
    </xdr:from>
    <xdr:to>
      <xdr:col>7</xdr:col>
      <xdr:colOff>47625</xdr:colOff>
      <xdr:row>2</xdr:row>
      <xdr:rowOff>476250</xdr:rowOff>
    </xdr:to>
    <xdr:pic>
      <xdr:nvPicPr>
        <xdr:cNvPr id="8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112395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428625</xdr:colOff>
      <xdr:row>10</xdr:row>
      <xdr:rowOff>28575</xdr:rowOff>
    </xdr:from>
    <xdr:to>
      <xdr:col>10</xdr:col>
      <xdr:colOff>95250</xdr:colOff>
      <xdr:row>12</xdr:row>
      <xdr:rowOff>104775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24625" y="135255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10</xdr:row>
      <xdr:rowOff>47625</xdr:rowOff>
    </xdr:from>
    <xdr:to>
      <xdr:col>7</xdr:col>
      <xdr:colOff>47625</xdr:colOff>
      <xdr:row>12</xdr:row>
      <xdr:rowOff>133350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137160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2</xdr:row>
      <xdr:rowOff>38100</xdr:rowOff>
    </xdr:from>
    <xdr:to>
      <xdr:col>6</xdr:col>
      <xdr:colOff>40005</xdr:colOff>
      <xdr:row>4</xdr:row>
      <xdr:rowOff>123825</xdr:rowOff>
    </xdr:to>
    <xdr:pic>
      <xdr:nvPicPr>
        <xdr:cNvPr id="117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34290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2</xdr:row>
      <xdr:rowOff>47625</xdr:rowOff>
    </xdr:from>
    <xdr:to>
      <xdr:col>9</xdr:col>
      <xdr:colOff>76200</xdr:colOff>
      <xdr:row>4</xdr:row>
      <xdr:rowOff>123825</xdr:rowOff>
    </xdr:to>
    <xdr:pic>
      <xdr:nvPicPr>
        <xdr:cNvPr id="117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0300" y="409575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2</xdr:row>
      <xdr:rowOff>57150</xdr:rowOff>
    </xdr:from>
    <xdr:to>
      <xdr:col>10</xdr:col>
      <xdr:colOff>276225</xdr:colOff>
      <xdr:row>4</xdr:row>
      <xdr:rowOff>76200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716280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2</xdr:row>
      <xdr:rowOff>66675</xdr:rowOff>
    </xdr:from>
    <xdr:to>
      <xdr:col>6</xdr:col>
      <xdr:colOff>335280</xdr:colOff>
      <xdr:row>4</xdr:row>
      <xdr:rowOff>95250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81575" y="7172325"/>
          <a:ext cx="63055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2</xdr:row>
      <xdr:rowOff>57150</xdr:rowOff>
    </xdr:from>
    <xdr:to>
      <xdr:col>10</xdr:col>
      <xdr:colOff>57150</xdr:colOff>
      <xdr:row>4</xdr:row>
      <xdr:rowOff>0</xdr:rowOff>
    </xdr:to>
    <xdr:pic>
      <xdr:nvPicPr>
        <xdr:cNvPr id="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3286125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2</xdr:row>
      <xdr:rowOff>66675</xdr:rowOff>
    </xdr:from>
    <xdr:to>
      <xdr:col>6</xdr:col>
      <xdr:colOff>76200</xdr:colOff>
      <xdr:row>4</xdr:row>
      <xdr:rowOff>19050</xdr:rowOff>
    </xdr:to>
    <xdr:pic>
      <xdr:nvPicPr>
        <xdr:cNvPr id="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81575" y="329565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16</xdr:row>
      <xdr:rowOff>38100</xdr:rowOff>
    </xdr:from>
    <xdr:to>
      <xdr:col>10</xdr:col>
      <xdr:colOff>228600</xdr:colOff>
      <xdr:row>18</xdr:row>
      <xdr:rowOff>152400</xdr:rowOff>
    </xdr:to>
    <xdr:pic>
      <xdr:nvPicPr>
        <xdr:cNvPr id="4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305050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16</xdr:row>
      <xdr:rowOff>19050</xdr:rowOff>
    </xdr:from>
    <xdr:to>
      <xdr:col>6</xdr:col>
      <xdr:colOff>190500</xdr:colOff>
      <xdr:row>18</xdr:row>
      <xdr:rowOff>133350</xdr:rowOff>
    </xdr:to>
    <xdr:pic>
      <xdr:nvPicPr>
        <xdr:cNvPr id="4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371475"/>
          <a:ext cx="638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228600</xdr:colOff>
      <xdr:row>16</xdr:row>
      <xdr:rowOff>19050</xdr:rowOff>
    </xdr:from>
    <xdr:to>
      <xdr:col>14</xdr:col>
      <xdr:colOff>219075</xdr:colOff>
      <xdr:row>18</xdr:row>
      <xdr:rowOff>104775</xdr:rowOff>
    </xdr:to>
    <xdr:pic>
      <xdr:nvPicPr>
        <xdr:cNvPr id="45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371475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247651</xdr:colOff>
      <xdr:row>16</xdr:row>
      <xdr:rowOff>47625</xdr:rowOff>
    </xdr:from>
    <xdr:to>
      <xdr:col>18</xdr:col>
      <xdr:colOff>171451</xdr:colOff>
      <xdr:row>18</xdr:row>
      <xdr:rowOff>123825</xdr:rowOff>
    </xdr:to>
    <xdr:pic>
      <xdr:nvPicPr>
        <xdr:cNvPr id="45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15176" y="2314575"/>
          <a:ext cx="571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219075</xdr:colOff>
      <xdr:row>35</xdr:row>
      <xdr:rowOff>66675</xdr:rowOff>
    </xdr:from>
    <xdr:to>
      <xdr:col>18</xdr:col>
      <xdr:colOff>190500</xdr:colOff>
      <xdr:row>37</xdr:row>
      <xdr:rowOff>85725</xdr:rowOff>
    </xdr:to>
    <xdr:pic>
      <xdr:nvPicPr>
        <xdr:cNvPr id="45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86600" y="4029075"/>
          <a:ext cx="6191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238125</xdr:colOff>
      <xdr:row>35</xdr:row>
      <xdr:rowOff>66675</xdr:rowOff>
    </xdr:from>
    <xdr:to>
      <xdr:col>10</xdr:col>
      <xdr:colOff>238125</xdr:colOff>
      <xdr:row>37</xdr:row>
      <xdr:rowOff>123825</xdr:rowOff>
    </xdr:to>
    <xdr:pic>
      <xdr:nvPicPr>
        <xdr:cNvPr id="45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24425" y="4029075"/>
          <a:ext cx="628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35</xdr:row>
      <xdr:rowOff>76200</xdr:rowOff>
    </xdr:from>
    <xdr:to>
      <xdr:col>6</xdr:col>
      <xdr:colOff>247650</xdr:colOff>
      <xdr:row>37</xdr:row>
      <xdr:rowOff>133350</xdr:rowOff>
    </xdr:to>
    <xdr:pic>
      <xdr:nvPicPr>
        <xdr:cNvPr id="452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29050" y="4038600"/>
          <a:ext cx="638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200025</xdr:colOff>
      <xdr:row>35</xdr:row>
      <xdr:rowOff>66675</xdr:rowOff>
    </xdr:from>
    <xdr:to>
      <xdr:col>14</xdr:col>
      <xdr:colOff>190500</xdr:colOff>
      <xdr:row>37</xdr:row>
      <xdr:rowOff>95250</xdr:rowOff>
    </xdr:to>
    <xdr:pic>
      <xdr:nvPicPr>
        <xdr:cNvPr id="45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972175" y="4029075"/>
          <a:ext cx="638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257175</xdr:colOff>
      <xdr:row>26</xdr:row>
      <xdr:rowOff>19050</xdr:rowOff>
    </xdr:from>
    <xdr:to>
      <xdr:col>10</xdr:col>
      <xdr:colOff>257175</xdr:colOff>
      <xdr:row>28</xdr:row>
      <xdr:rowOff>133350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7147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26</xdr:row>
      <xdr:rowOff>19050</xdr:rowOff>
    </xdr:from>
    <xdr:to>
      <xdr:col>6</xdr:col>
      <xdr:colOff>190500</xdr:colOff>
      <xdr:row>28</xdr:row>
      <xdr:rowOff>133350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371475"/>
          <a:ext cx="638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228600</xdr:colOff>
      <xdr:row>26</xdr:row>
      <xdr:rowOff>19050</xdr:rowOff>
    </xdr:from>
    <xdr:to>
      <xdr:col>14</xdr:col>
      <xdr:colOff>219075</xdr:colOff>
      <xdr:row>28</xdr:row>
      <xdr:rowOff>104775</xdr:rowOff>
    </xdr:to>
    <xdr:pic>
      <xdr:nvPicPr>
        <xdr:cNvPr id="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371475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219075</xdr:colOff>
      <xdr:row>26</xdr:row>
      <xdr:rowOff>38100</xdr:rowOff>
    </xdr:from>
    <xdr:to>
      <xdr:col>18</xdr:col>
      <xdr:colOff>190500</xdr:colOff>
      <xdr:row>28</xdr:row>
      <xdr:rowOff>114300</xdr:rowOff>
    </xdr:to>
    <xdr:pic>
      <xdr:nvPicPr>
        <xdr:cNvPr id="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86600" y="4381500"/>
          <a:ext cx="619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228600</xdr:colOff>
      <xdr:row>2</xdr:row>
      <xdr:rowOff>38100</xdr:rowOff>
    </xdr:from>
    <xdr:to>
      <xdr:col>18</xdr:col>
      <xdr:colOff>171451</xdr:colOff>
      <xdr:row>4</xdr:row>
      <xdr:rowOff>157382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96125" y="571500"/>
          <a:ext cx="590551" cy="443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2</xdr:row>
      <xdr:rowOff>19050</xdr:rowOff>
    </xdr:from>
    <xdr:to>
      <xdr:col>10</xdr:col>
      <xdr:colOff>190500</xdr:colOff>
      <xdr:row>4</xdr:row>
      <xdr:rowOff>133350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52450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200026</xdr:colOff>
      <xdr:row>2</xdr:row>
      <xdr:rowOff>28576</xdr:rowOff>
    </xdr:from>
    <xdr:to>
      <xdr:col>6</xdr:col>
      <xdr:colOff>152400</xdr:colOff>
      <xdr:row>5</xdr:row>
      <xdr:rowOff>3413</xdr:rowOff>
    </xdr:to>
    <xdr:pic>
      <xdr:nvPicPr>
        <xdr:cNvPr id="2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801" y="561976"/>
          <a:ext cx="638174" cy="460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209551</xdr:colOff>
      <xdr:row>2</xdr:row>
      <xdr:rowOff>66675</xdr:rowOff>
    </xdr:from>
    <xdr:to>
      <xdr:col>14</xdr:col>
      <xdr:colOff>161925</xdr:colOff>
      <xdr:row>4</xdr:row>
      <xdr:rowOff>126668</xdr:rowOff>
    </xdr:to>
    <xdr:pic>
      <xdr:nvPicPr>
        <xdr:cNvPr id="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981701" y="600075"/>
          <a:ext cx="600074" cy="383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219075</xdr:colOff>
      <xdr:row>43</xdr:row>
      <xdr:rowOff>66675</xdr:rowOff>
    </xdr:from>
    <xdr:to>
      <xdr:col>18</xdr:col>
      <xdr:colOff>190500</xdr:colOff>
      <xdr:row>45</xdr:row>
      <xdr:rowOff>76200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81925" y="6067425"/>
          <a:ext cx="6191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238125</xdr:colOff>
      <xdr:row>43</xdr:row>
      <xdr:rowOff>66675</xdr:rowOff>
    </xdr:from>
    <xdr:to>
      <xdr:col>10</xdr:col>
      <xdr:colOff>238125</xdr:colOff>
      <xdr:row>45</xdr:row>
      <xdr:rowOff>114300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86350" y="6067425"/>
          <a:ext cx="628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43</xdr:row>
      <xdr:rowOff>76200</xdr:rowOff>
    </xdr:from>
    <xdr:to>
      <xdr:col>6</xdr:col>
      <xdr:colOff>247650</xdr:colOff>
      <xdr:row>45</xdr:row>
      <xdr:rowOff>123825</xdr:rowOff>
    </xdr:to>
    <xdr:pic>
      <xdr:nvPicPr>
        <xdr:cNvPr id="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33800" y="6076950"/>
          <a:ext cx="638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200025</xdr:colOff>
      <xdr:row>43</xdr:row>
      <xdr:rowOff>66675</xdr:rowOff>
    </xdr:from>
    <xdr:to>
      <xdr:col>14</xdr:col>
      <xdr:colOff>190500</xdr:colOff>
      <xdr:row>45</xdr:row>
      <xdr:rowOff>85725</xdr:rowOff>
    </xdr:to>
    <xdr:pic>
      <xdr:nvPicPr>
        <xdr:cNvPr id="2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91275" y="6067425"/>
          <a:ext cx="638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57150</xdr:rowOff>
    </xdr:from>
    <xdr:to>
      <xdr:col>6</xdr:col>
      <xdr:colOff>161925</xdr:colOff>
      <xdr:row>4</xdr:row>
      <xdr:rowOff>85725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6" y="228600"/>
          <a:ext cx="742949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276225</xdr:colOff>
      <xdr:row>2</xdr:row>
      <xdr:rowOff>95249</xdr:rowOff>
    </xdr:from>
    <xdr:to>
      <xdr:col>12</xdr:col>
      <xdr:colOff>160462</xdr:colOff>
      <xdr:row>4</xdr:row>
      <xdr:rowOff>95250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19875" y="266699"/>
          <a:ext cx="779587" cy="400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344343</xdr:colOff>
      <xdr:row>2</xdr:row>
      <xdr:rowOff>38100</xdr:rowOff>
    </xdr:from>
    <xdr:to>
      <xdr:col>9</xdr:col>
      <xdr:colOff>57150</xdr:colOff>
      <xdr:row>4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44968" y="209550"/>
          <a:ext cx="6081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-12-2014/Po&#269;&#237;t&#225;n&#237;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3-12-2014/Po&#269;&#237;t&#225;n&#237;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tegorie I."/>
      <sheetName val="Kategorie II."/>
      <sheetName val="Kategorie III.a IV"/>
      <sheetName val="Kategorie V."/>
      <sheetName val="Kategorie VI.-Kluci"/>
    </sheetNames>
    <sheetDataSet>
      <sheetData sheetId="0">
        <row r="3">
          <cell r="D3">
            <v>2.5</v>
          </cell>
          <cell r="I3">
            <v>8.7330000000000005</v>
          </cell>
          <cell r="J3">
            <v>2</v>
          </cell>
          <cell r="O3">
            <v>8.1660000000000004</v>
          </cell>
        </row>
        <row r="4">
          <cell r="D4">
            <v>2.5</v>
          </cell>
          <cell r="I4">
            <v>8.1</v>
          </cell>
          <cell r="J4">
            <v>2.5</v>
          </cell>
          <cell r="O4">
            <v>8.766</v>
          </cell>
        </row>
        <row r="5">
          <cell r="D5">
            <v>2.5</v>
          </cell>
          <cell r="I5">
            <v>8.8000000000000007</v>
          </cell>
          <cell r="J5">
            <v>2.5</v>
          </cell>
          <cell r="O5">
            <v>8.9</v>
          </cell>
        </row>
        <row r="6">
          <cell r="D6">
            <v>1.5</v>
          </cell>
          <cell r="I6">
            <v>5.9</v>
          </cell>
          <cell r="J6">
            <v>2</v>
          </cell>
          <cell r="O6">
            <v>7.2</v>
          </cell>
        </row>
        <row r="7">
          <cell r="D7">
            <v>2.5</v>
          </cell>
          <cell r="I7">
            <v>8.766</v>
          </cell>
          <cell r="J7">
            <v>2</v>
          </cell>
          <cell r="O7">
            <v>8.3000000000000007</v>
          </cell>
        </row>
        <row r="9">
          <cell r="D9">
            <v>2.5</v>
          </cell>
          <cell r="I9">
            <v>7.7329999999999997</v>
          </cell>
          <cell r="J9">
            <v>2.5</v>
          </cell>
          <cell r="O9">
            <v>8.3000000000000007</v>
          </cell>
        </row>
        <row r="10">
          <cell r="D10">
            <v>2.5</v>
          </cell>
          <cell r="I10">
            <v>7.9</v>
          </cell>
          <cell r="O10">
            <v>8.6</v>
          </cell>
        </row>
        <row r="11">
          <cell r="D11">
            <v>2.5</v>
          </cell>
          <cell r="I11">
            <v>9.5</v>
          </cell>
          <cell r="O11">
            <v>8.9659999999999993</v>
          </cell>
        </row>
        <row r="12">
          <cell r="D12">
            <v>2.5</v>
          </cell>
          <cell r="I12">
            <v>9.4329999999999998</v>
          </cell>
          <cell r="O12">
            <v>9.2330000000000005</v>
          </cell>
        </row>
        <row r="13">
          <cell r="D13">
            <v>2.5</v>
          </cell>
          <cell r="I13">
            <v>7.8</v>
          </cell>
          <cell r="O13">
            <v>8.4</v>
          </cell>
        </row>
        <row r="14">
          <cell r="D14">
            <v>2.5</v>
          </cell>
          <cell r="I14">
            <v>9.1999999999999993</v>
          </cell>
          <cell r="O14">
            <v>9</v>
          </cell>
        </row>
        <row r="15">
          <cell r="D15">
            <v>2.5</v>
          </cell>
          <cell r="I15">
            <v>5</v>
          </cell>
          <cell r="O15">
            <v>8.3330000000000002</v>
          </cell>
        </row>
        <row r="16">
          <cell r="D16">
            <v>2.5</v>
          </cell>
          <cell r="I16">
            <v>6.633</v>
          </cell>
          <cell r="O16">
            <v>8.1999999999999993</v>
          </cell>
        </row>
        <row r="17">
          <cell r="D17">
            <v>2.5</v>
          </cell>
          <cell r="I17">
            <v>7.4</v>
          </cell>
          <cell r="O17">
            <v>8.4329999999999998</v>
          </cell>
        </row>
        <row r="18">
          <cell r="D18">
            <v>2.5</v>
          </cell>
          <cell r="I18">
            <v>7.6</v>
          </cell>
          <cell r="O18">
            <v>7.9</v>
          </cell>
        </row>
        <row r="19">
          <cell r="D19">
            <v>1.5</v>
          </cell>
          <cell r="I19">
            <v>7.6660000000000004</v>
          </cell>
          <cell r="O19">
            <v>7.266</v>
          </cell>
        </row>
        <row r="20">
          <cell r="D20">
            <v>2.5</v>
          </cell>
          <cell r="I20">
            <v>9.2330000000000005</v>
          </cell>
          <cell r="O20">
            <v>9.3000000000000007</v>
          </cell>
        </row>
        <row r="21">
          <cell r="D21">
            <v>2.5</v>
          </cell>
          <cell r="I21">
            <v>8.3659999999999997</v>
          </cell>
          <cell r="O21">
            <v>8.4659999999999993</v>
          </cell>
        </row>
        <row r="22">
          <cell r="D22">
            <v>2</v>
          </cell>
          <cell r="I22">
            <v>8.3330000000000002</v>
          </cell>
          <cell r="O22">
            <v>8</v>
          </cell>
        </row>
        <row r="23">
          <cell r="D23">
            <v>2.5</v>
          </cell>
          <cell r="I23">
            <v>8.9659999999999993</v>
          </cell>
          <cell r="O23">
            <v>8.9</v>
          </cell>
        </row>
        <row r="24">
          <cell r="D24">
            <v>2.5</v>
          </cell>
          <cell r="I24">
            <v>8</v>
          </cell>
          <cell r="O24">
            <v>8.5</v>
          </cell>
        </row>
        <row r="25">
          <cell r="D25">
            <v>2.5</v>
          </cell>
          <cell r="I25">
            <v>8.766</v>
          </cell>
          <cell r="O25">
            <v>8.6999999999999993</v>
          </cell>
        </row>
        <row r="26">
          <cell r="D26">
            <v>2.5</v>
          </cell>
          <cell r="I26">
            <v>9.3659999999999997</v>
          </cell>
          <cell r="O26">
            <v>9.4</v>
          </cell>
        </row>
        <row r="27">
          <cell r="D27">
            <v>2.5</v>
          </cell>
          <cell r="I27">
            <v>8.6</v>
          </cell>
          <cell r="O27">
            <v>8.9329999999999998</v>
          </cell>
        </row>
        <row r="28">
          <cell r="D28">
            <v>2.5</v>
          </cell>
          <cell r="I28">
            <v>9.266</v>
          </cell>
          <cell r="O28">
            <v>8.8659999999999997</v>
          </cell>
        </row>
        <row r="29">
          <cell r="D29">
            <v>2.5</v>
          </cell>
          <cell r="I29">
            <v>7.9</v>
          </cell>
          <cell r="O29">
            <v>8.5</v>
          </cell>
        </row>
        <row r="30">
          <cell r="D30">
            <v>2.5</v>
          </cell>
          <cell r="I30">
            <v>8.766</v>
          </cell>
          <cell r="O30">
            <v>8.7330000000000005</v>
          </cell>
        </row>
        <row r="31">
          <cell r="D31">
            <v>2.5</v>
          </cell>
          <cell r="I31">
            <v>9.1999999999999993</v>
          </cell>
          <cell r="O31">
            <v>8.8330000000000002</v>
          </cell>
        </row>
        <row r="32">
          <cell r="D32">
            <v>1.5</v>
          </cell>
          <cell r="I32">
            <v>6.4</v>
          </cell>
          <cell r="O32">
            <v>5.8659999999999997</v>
          </cell>
        </row>
      </sheetData>
      <sheetData sheetId="1">
        <row r="3">
          <cell r="C3">
            <v>2.1</v>
          </cell>
          <cell r="H3">
            <v>6.7</v>
          </cell>
          <cell r="I3">
            <v>2.1</v>
          </cell>
          <cell r="N3">
            <v>7.2</v>
          </cell>
        </row>
        <row r="4">
          <cell r="C4">
            <v>2.1</v>
          </cell>
          <cell r="H4">
            <v>5.7</v>
          </cell>
          <cell r="I4">
            <v>1.5</v>
          </cell>
          <cell r="N4">
            <v>7.8</v>
          </cell>
        </row>
        <row r="5">
          <cell r="C5">
            <v>3.1</v>
          </cell>
          <cell r="H5">
            <v>8.3659999999999997</v>
          </cell>
          <cell r="I5">
            <v>2.9</v>
          </cell>
          <cell r="N5">
            <v>9.0660000000000007</v>
          </cell>
        </row>
        <row r="6">
          <cell r="C6">
            <v>2.7</v>
          </cell>
          <cell r="H6">
            <v>5.0999999999999996</v>
          </cell>
          <cell r="I6">
            <v>2.1</v>
          </cell>
          <cell r="N6">
            <v>8.0660000000000007</v>
          </cell>
        </row>
        <row r="7">
          <cell r="C7">
            <v>2.9</v>
          </cell>
          <cell r="H7">
            <v>7.4660000000000002</v>
          </cell>
          <cell r="I7">
            <v>2.8</v>
          </cell>
          <cell r="N7">
            <v>8</v>
          </cell>
        </row>
        <row r="8">
          <cell r="C8">
            <v>1.6</v>
          </cell>
          <cell r="H8">
            <v>6.7</v>
          </cell>
          <cell r="I8">
            <v>2.5</v>
          </cell>
          <cell r="N8">
            <v>7.8659999999999997</v>
          </cell>
        </row>
        <row r="9">
          <cell r="C9">
            <v>2.9</v>
          </cell>
          <cell r="H9">
            <v>5.4660000000000002</v>
          </cell>
          <cell r="I9">
            <v>2.7</v>
          </cell>
          <cell r="N9">
            <v>8.6</v>
          </cell>
        </row>
        <row r="10">
          <cell r="C10">
            <v>3.2</v>
          </cell>
          <cell r="H10">
            <v>7.5</v>
          </cell>
          <cell r="I10">
            <v>2.9</v>
          </cell>
          <cell r="N10">
            <v>8.5</v>
          </cell>
        </row>
        <row r="11">
          <cell r="C11">
            <v>2.9</v>
          </cell>
          <cell r="H11">
            <v>8.4659999999999993</v>
          </cell>
          <cell r="I11">
            <v>2.5</v>
          </cell>
          <cell r="N11">
            <v>8.9</v>
          </cell>
        </row>
        <row r="12">
          <cell r="C12">
            <v>2.1</v>
          </cell>
          <cell r="H12">
            <v>7.1</v>
          </cell>
          <cell r="I12">
            <v>2.6</v>
          </cell>
          <cell r="N12">
            <v>8.1999999999999993</v>
          </cell>
        </row>
        <row r="13">
          <cell r="C13">
            <v>3</v>
          </cell>
          <cell r="H13">
            <v>7.3</v>
          </cell>
          <cell r="I13">
            <v>2.8</v>
          </cell>
          <cell r="N13">
            <v>8.5</v>
          </cell>
        </row>
        <row r="14">
          <cell r="C14">
            <v>2</v>
          </cell>
          <cell r="H14">
            <v>5.9</v>
          </cell>
          <cell r="I14">
            <v>2</v>
          </cell>
          <cell r="N14">
            <v>7</v>
          </cell>
        </row>
        <row r="15">
          <cell r="C15">
            <v>3.2</v>
          </cell>
          <cell r="H15">
            <v>8.8000000000000007</v>
          </cell>
          <cell r="I15">
            <v>2.9</v>
          </cell>
          <cell r="N15">
            <v>8.7330000000000005</v>
          </cell>
        </row>
        <row r="16">
          <cell r="C16">
            <v>3.2</v>
          </cell>
          <cell r="H16">
            <v>7</v>
          </cell>
          <cell r="I16">
            <v>2.9</v>
          </cell>
          <cell r="N16">
            <v>8.9659999999999993</v>
          </cell>
        </row>
        <row r="17">
          <cell r="C17">
            <v>2.9</v>
          </cell>
          <cell r="H17">
            <v>8.8000000000000007</v>
          </cell>
          <cell r="I17">
            <v>2.8</v>
          </cell>
          <cell r="N17">
            <v>8.6</v>
          </cell>
        </row>
        <row r="18">
          <cell r="C18">
            <v>2.7</v>
          </cell>
          <cell r="H18">
            <v>7.5659999999999998</v>
          </cell>
          <cell r="I18">
            <v>2.5</v>
          </cell>
          <cell r="N18">
            <v>8.3659999999999997</v>
          </cell>
        </row>
        <row r="19">
          <cell r="C19">
            <v>2.6</v>
          </cell>
          <cell r="H19">
            <v>6.7329999999999997</v>
          </cell>
          <cell r="I19">
            <v>2.2000000000000002</v>
          </cell>
          <cell r="N19">
            <v>7.8659999999999997</v>
          </cell>
        </row>
      </sheetData>
      <sheetData sheetId="2">
        <row r="3">
          <cell r="C3">
            <v>3.3</v>
          </cell>
          <cell r="I3">
            <v>5.766</v>
          </cell>
          <cell r="J3">
            <v>3.3</v>
          </cell>
          <cell r="P3">
            <v>7.7329999999999997</v>
          </cell>
        </row>
        <row r="4">
          <cell r="C4">
            <v>3</v>
          </cell>
          <cell r="I4">
            <v>8.3000000000000007</v>
          </cell>
          <cell r="J4">
            <v>2.8</v>
          </cell>
          <cell r="P4">
            <v>8.0660000000000007</v>
          </cell>
        </row>
        <row r="5">
          <cell r="C5">
            <v>3.4</v>
          </cell>
          <cell r="I5">
            <v>7.8</v>
          </cell>
          <cell r="J5">
            <v>3.3</v>
          </cell>
          <cell r="P5">
            <v>7.5330000000000004</v>
          </cell>
        </row>
        <row r="6">
          <cell r="C6">
            <v>3.6</v>
          </cell>
          <cell r="I6">
            <v>6.6</v>
          </cell>
          <cell r="J6">
            <v>3.4</v>
          </cell>
          <cell r="P6">
            <v>7.4</v>
          </cell>
        </row>
        <row r="7">
          <cell r="C7">
            <v>3.5</v>
          </cell>
          <cell r="I7">
            <v>8.6329999999999991</v>
          </cell>
          <cell r="J7">
            <v>3.1</v>
          </cell>
          <cell r="P7">
            <v>8.1329999999999991</v>
          </cell>
        </row>
        <row r="8">
          <cell r="C8">
            <v>3</v>
          </cell>
          <cell r="I8">
            <v>6.7329999999999997</v>
          </cell>
          <cell r="J8">
            <v>3.8</v>
          </cell>
          <cell r="P8">
            <v>7.133</v>
          </cell>
        </row>
        <row r="9">
          <cell r="C9">
            <v>3.2</v>
          </cell>
          <cell r="I9">
            <v>7.5</v>
          </cell>
          <cell r="J9">
            <v>3.5</v>
          </cell>
          <cell r="P9">
            <v>8.1</v>
          </cell>
        </row>
        <row r="10">
          <cell r="C10">
            <v>4.0999999999999996</v>
          </cell>
          <cell r="I10">
            <v>6.9</v>
          </cell>
          <cell r="J10">
            <v>3.7</v>
          </cell>
          <cell r="P10">
            <v>8</v>
          </cell>
        </row>
        <row r="11">
          <cell r="C11">
            <v>2.8</v>
          </cell>
          <cell r="I11">
            <v>5.633</v>
          </cell>
          <cell r="J11">
            <v>2.9</v>
          </cell>
          <cell r="P11">
            <v>7</v>
          </cell>
        </row>
        <row r="12">
          <cell r="C12">
            <v>3.2</v>
          </cell>
          <cell r="I12">
            <v>6.5330000000000004</v>
          </cell>
          <cell r="J12">
            <v>2.8</v>
          </cell>
          <cell r="P12">
            <v>7.633</v>
          </cell>
        </row>
        <row r="15">
          <cell r="C15">
            <v>3</v>
          </cell>
          <cell r="I15">
            <v>7.2</v>
          </cell>
          <cell r="J15">
            <v>2.6</v>
          </cell>
          <cell r="P15">
            <v>7.133</v>
          </cell>
        </row>
        <row r="16">
          <cell r="C16">
            <v>2</v>
          </cell>
          <cell r="I16">
            <v>6.4329999999999998</v>
          </cell>
          <cell r="J16">
            <v>2.7</v>
          </cell>
          <cell r="P16">
            <v>7.2</v>
          </cell>
        </row>
        <row r="17">
          <cell r="C17">
            <v>3.2</v>
          </cell>
          <cell r="I17">
            <v>5.8659999999999997</v>
          </cell>
          <cell r="J17">
            <v>3</v>
          </cell>
          <cell r="P17">
            <v>7.8330000000000002</v>
          </cell>
        </row>
        <row r="18">
          <cell r="C18">
            <v>3</v>
          </cell>
          <cell r="I18">
            <v>5.5</v>
          </cell>
          <cell r="J18">
            <v>2.7</v>
          </cell>
          <cell r="P18">
            <v>6.5</v>
          </cell>
        </row>
        <row r="19">
          <cell r="C19">
            <v>2.9</v>
          </cell>
          <cell r="I19">
            <v>6.9</v>
          </cell>
          <cell r="J19">
            <v>3.1</v>
          </cell>
          <cell r="P19">
            <v>7.266</v>
          </cell>
        </row>
        <row r="20">
          <cell r="C20">
            <v>3.1</v>
          </cell>
          <cell r="I20">
            <v>5.5330000000000004</v>
          </cell>
          <cell r="J20">
            <v>2.7</v>
          </cell>
          <cell r="P20">
            <v>7.7</v>
          </cell>
        </row>
        <row r="21">
          <cell r="C21">
            <v>2.8</v>
          </cell>
          <cell r="I21">
            <v>7.4</v>
          </cell>
          <cell r="J21">
            <v>2.7</v>
          </cell>
          <cell r="P21">
            <v>7.4660000000000002</v>
          </cell>
        </row>
        <row r="22">
          <cell r="C22">
            <v>2.9</v>
          </cell>
          <cell r="I22">
            <v>6.266</v>
          </cell>
          <cell r="J22">
            <v>3</v>
          </cell>
          <cell r="P22">
            <v>7.633</v>
          </cell>
        </row>
        <row r="23">
          <cell r="C23">
            <v>2.9</v>
          </cell>
          <cell r="I23">
            <v>7.2</v>
          </cell>
          <cell r="J23">
            <v>2.7</v>
          </cell>
          <cell r="P23">
            <v>6.5330000000000004</v>
          </cell>
        </row>
        <row r="24">
          <cell r="C24">
            <v>3.4</v>
          </cell>
          <cell r="I24">
            <v>6.2</v>
          </cell>
          <cell r="J24">
            <v>3</v>
          </cell>
          <cell r="P24">
            <v>7.8</v>
          </cell>
        </row>
        <row r="25">
          <cell r="C25">
            <v>3.3</v>
          </cell>
          <cell r="I25">
            <v>8.1999999999999993</v>
          </cell>
          <cell r="J25">
            <v>3.3</v>
          </cell>
          <cell r="P25">
            <v>8.0660000000000007</v>
          </cell>
        </row>
        <row r="26">
          <cell r="C26">
            <v>2</v>
          </cell>
          <cell r="I26">
            <v>4.766</v>
          </cell>
          <cell r="J26">
            <v>2.8</v>
          </cell>
          <cell r="P26">
            <v>6.5</v>
          </cell>
        </row>
        <row r="27">
          <cell r="C27">
            <v>3.6</v>
          </cell>
          <cell r="I27">
            <v>7.2</v>
          </cell>
          <cell r="J27">
            <v>2.8</v>
          </cell>
          <cell r="P27">
            <v>8.1329999999999991</v>
          </cell>
        </row>
        <row r="28">
          <cell r="C28">
            <v>3.2</v>
          </cell>
          <cell r="I28">
            <v>7.3659999999999997</v>
          </cell>
          <cell r="J28">
            <v>3.3</v>
          </cell>
          <cell r="P28">
            <v>7.8</v>
          </cell>
        </row>
        <row r="29">
          <cell r="C29">
            <v>1.4</v>
          </cell>
          <cell r="I29">
            <v>5.5330000000000004</v>
          </cell>
          <cell r="J29">
            <v>2.6</v>
          </cell>
          <cell r="P29">
            <v>7.266</v>
          </cell>
        </row>
      </sheetData>
      <sheetData sheetId="3">
        <row r="3">
          <cell r="C3">
            <v>2.4</v>
          </cell>
          <cell r="I3">
            <v>8.6999999999999993</v>
          </cell>
          <cell r="J3">
            <v>2</v>
          </cell>
          <cell r="P3">
            <v>7.2</v>
          </cell>
          <cell r="Q3">
            <v>3.8</v>
          </cell>
          <cell r="W3">
            <v>4.6500000000000004</v>
          </cell>
          <cell r="X3">
            <v>3.8</v>
          </cell>
          <cell r="AD3">
            <v>6.8659999999999997</v>
          </cell>
        </row>
        <row r="4">
          <cell r="C4">
            <v>2.4</v>
          </cell>
          <cell r="I4">
            <v>8.0660000000000007</v>
          </cell>
          <cell r="J4">
            <v>1.9</v>
          </cell>
          <cell r="P4">
            <v>7.5</v>
          </cell>
          <cell r="Q4">
            <v>3.1</v>
          </cell>
          <cell r="W4">
            <v>7.55</v>
          </cell>
          <cell r="X4">
            <v>2.7</v>
          </cell>
          <cell r="AD4">
            <v>7.2</v>
          </cell>
        </row>
        <row r="5">
          <cell r="C5">
            <v>2.4</v>
          </cell>
          <cell r="I5">
            <v>8.8330000000000002</v>
          </cell>
          <cell r="J5">
            <v>2</v>
          </cell>
          <cell r="P5">
            <v>6.3330000000000002</v>
          </cell>
          <cell r="Q5">
            <v>3.7</v>
          </cell>
          <cell r="W5">
            <v>7.45</v>
          </cell>
          <cell r="X5">
            <v>3.3</v>
          </cell>
          <cell r="AD5">
            <v>7.7329999999999997</v>
          </cell>
        </row>
        <row r="6">
          <cell r="C6">
            <v>2.4</v>
          </cell>
          <cell r="I6">
            <v>9.0329999999999995</v>
          </cell>
          <cell r="J6">
            <v>2.7</v>
          </cell>
          <cell r="P6">
            <v>8.266</v>
          </cell>
          <cell r="Q6">
            <v>3.6</v>
          </cell>
          <cell r="W6">
            <v>8.15</v>
          </cell>
          <cell r="X6">
            <v>3.5</v>
          </cell>
          <cell r="AD6">
            <v>8.4329999999999998</v>
          </cell>
        </row>
        <row r="7">
          <cell r="C7">
            <v>2.4</v>
          </cell>
          <cell r="I7">
            <v>8.5</v>
          </cell>
          <cell r="J7">
            <v>2.5</v>
          </cell>
          <cell r="P7">
            <v>8.5660000000000007</v>
          </cell>
          <cell r="Q7">
            <v>3.5</v>
          </cell>
          <cell r="W7">
            <v>8.65</v>
          </cell>
          <cell r="X7">
            <v>3.4</v>
          </cell>
          <cell r="AD7">
            <v>8.3000000000000007</v>
          </cell>
        </row>
        <row r="8">
          <cell r="C8">
            <v>2.4</v>
          </cell>
          <cell r="I8">
            <v>8.9329999999999998</v>
          </cell>
          <cell r="J8">
            <v>2.5</v>
          </cell>
          <cell r="P8">
            <v>8.4329999999999998</v>
          </cell>
          <cell r="Q8">
            <v>4.2</v>
          </cell>
          <cell r="W8">
            <v>8.75</v>
          </cell>
          <cell r="X8">
            <v>4</v>
          </cell>
          <cell r="AD8">
            <v>8.766</v>
          </cell>
        </row>
        <row r="9">
          <cell r="C9">
            <v>2.4</v>
          </cell>
          <cell r="I9">
            <v>8.1999999999999993</v>
          </cell>
          <cell r="J9">
            <v>2</v>
          </cell>
          <cell r="P9">
            <v>7.4660000000000002</v>
          </cell>
          <cell r="Q9">
            <v>3.5</v>
          </cell>
          <cell r="W9">
            <v>8.3000000000000007</v>
          </cell>
          <cell r="X9">
            <v>3.2</v>
          </cell>
          <cell r="AD9">
            <v>7.4329999999999998</v>
          </cell>
        </row>
        <row r="10">
          <cell r="C10">
            <v>2.4</v>
          </cell>
          <cell r="I10">
            <v>9.0329999999999995</v>
          </cell>
          <cell r="J10">
            <v>2.9</v>
          </cell>
          <cell r="P10">
            <v>8.1</v>
          </cell>
          <cell r="Q10">
            <v>3.4</v>
          </cell>
          <cell r="W10">
            <v>8.8000000000000007</v>
          </cell>
          <cell r="X10">
            <v>3</v>
          </cell>
          <cell r="AD10">
            <v>8.266</v>
          </cell>
        </row>
        <row r="11">
          <cell r="C11">
            <v>2.4</v>
          </cell>
          <cell r="I11">
            <v>7.9</v>
          </cell>
          <cell r="J11">
            <v>2.7</v>
          </cell>
          <cell r="P11">
            <v>7</v>
          </cell>
          <cell r="Q11">
            <v>3.3</v>
          </cell>
          <cell r="W11">
            <v>7.8</v>
          </cell>
          <cell r="X11">
            <v>3.3</v>
          </cell>
          <cell r="AD11">
            <v>7.8659999999999997</v>
          </cell>
        </row>
        <row r="13">
          <cell r="C13">
            <v>2.4</v>
          </cell>
          <cell r="I13">
            <v>7.5</v>
          </cell>
          <cell r="J13">
            <v>2</v>
          </cell>
          <cell r="P13">
            <v>7.3</v>
          </cell>
          <cell r="Q13">
            <v>3.3</v>
          </cell>
          <cell r="W13">
            <v>6.05</v>
          </cell>
          <cell r="X13">
            <v>2.9</v>
          </cell>
          <cell r="AD13">
            <v>7.0330000000000004</v>
          </cell>
        </row>
        <row r="14">
          <cell r="C14">
            <v>2.4</v>
          </cell>
          <cell r="I14">
            <v>8.3000000000000007</v>
          </cell>
          <cell r="J14">
            <v>2.1</v>
          </cell>
          <cell r="P14">
            <v>7</v>
          </cell>
          <cell r="Q14">
            <v>3.4</v>
          </cell>
          <cell r="W14">
            <v>6.35</v>
          </cell>
          <cell r="X14">
            <v>3.3</v>
          </cell>
          <cell r="AD14">
            <v>8.1660000000000004</v>
          </cell>
        </row>
        <row r="15">
          <cell r="C15">
            <v>2.4</v>
          </cell>
          <cell r="I15">
            <v>8.0660000000000007</v>
          </cell>
          <cell r="J15">
            <v>1.9</v>
          </cell>
          <cell r="P15">
            <v>8</v>
          </cell>
          <cell r="Q15">
            <v>3.3</v>
          </cell>
          <cell r="W15">
            <v>7.45</v>
          </cell>
          <cell r="X15">
            <v>3.6</v>
          </cell>
          <cell r="AD15">
            <v>8.0329999999999995</v>
          </cell>
        </row>
        <row r="16">
          <cell r="C16">
            <v>2.4</v>
          </cell>
          <cell r="I16">
            <v>6.7329999999999997</v>
          </cell>
          <cell r="J16">
            <v>1.8</v>
          </cell>
          <cell r="P16">
            <v>7.3</v>
          </cell>
          <cell r="Q16">
            <v>2.9</v>
          </cell>
          <cell r="W16">
            <v>6.75</v>
          </cell>
          <cell r="X16">
            <v>3.2</v>
          </cell>
          <cell r="AD16">
            <v>7.3330000000000002</v>
          </cell>
        </row>
        <row r="18">
          <cell r="C18">
            <v>2.4</v>
          </cell>
          <cell r="I18">
            <v>8.1999999999999993</v>
          </cell>
          <cell r="J18">
            <v>2</v>
          </cell>
          <cell r="P18">
            <v>7.133</v>
          </cell>
          <cell r="Q18">
            <v>3</v>
          </cell>
          <cell r="W18">
            <v>6.55</v>
          </cell>
          <cell r="X18">
            <v>3</v>
          </cell>
          <cell r="AD18">
            <v>7.4329999999999998</v>
          </cell>
        </row>
        <row r="20">
          <cell r="C20">
            <v>2.4</v>
          </cell>
          <cell r="I20">
            <v>8.8330000000000002</v>
          </cell>
          <cell r="J20">
            <v>3.5</v>
          </cell>
          <cell r="P20">
            <v>8.5660000000000007</v>
          </cell>
          <cell r="Q20">
            <v>4.5</v>
          </cell>
          <cell r="W20">
            <v>6.55</v>
          </cell>
          <cell r="X20">
            <v>4.0999999999999996</v>
          </cell>
          <cell r="AD20">
            <v>8.5</v>
          </cell>
        </row>
        <row r="21">
          <cell r="C21">
            <v>3</v>
          </cell>
          <cell r="I21">
            <v>8.4329999999999998</v>
          </cell>
          <cell r="J21">
            <v>2.7</v>
          </cell>
          <cell r="P21">
            <v>7.3</v>
          </cell>
          <cell r="Q21">
            <v>3.6</v>
          </cell>
          <cell r="W21">
            <v>7.85</v>
          </cell>
          <cell r="X21">
            <v>3.8</v>
          </cell>
          <cell r="AD21">
            <v>6.266</v>
          </cell>
        </row>
        <row r="22">
          <cell r="C22">
            <v>2.4</v>
          </cell>
          <cell r="I22">
            <v>8.2330000000000005</v>
          </cell>
          <cell r="J22">
            <v>2.6</v>
          </cell>
          <cell r="P22">
            <v>7.6</v>
          </cell>
          <cell r="Q22">
            <v>3.3</v>
          </cell>
          <cell r="W22">
            <v>7.05</v>
          </cell>
          <cell r="X22">
            <v>3.2</v>
          </cell>
          <cell r="AD22">
            <v>7.5330000000000004</v>
          </cell>
        </row>
        <row r="24">
          <cell r="C24">
            <v>2.4</v>
          </cell>
          <cell r="I24">
            <v>9.1</v>
          </cell>
          <cell r="J24">
            <v>1.9</v>
          </cell>
          <cell r="P24">
            <v>7.2</v>
          </cell>
          <cell r="Q24">
            <v>3.5</v>
          </cell>
          <cell r="W24">
            <v>6.9</v>
          </cell>
          <cell r="X24">
            <v>3.2</v>
          </cell>
          <cell r="AD24">
            <v>7.9</v>
          </cell>
        </row>
        <row r="26">
          <cell r="C26">
            <v>2.4</v>
          </cell>
          <cell r="I26">
            <v>8.3330000000000002</v>
          </cell>
          <cell r="J26">
            <v>2.1</v>
          </cell>
          <cell r="N26">
            <v>4</v>
          </cell>
          <cell r="P26">
            <v>6.5</v>
          </cell>
          <cell r="Q26">
            <v>3.2</v>
          </cell>
          <cell r="W26">
            <v>5.35</v>
          </cell>
          <cell r="X26">
            <v>2.9</v>
          </cell>
          <cell r="AD26">
            <v>7.266</v>
          </cell>
        </row>
        <row r="27">
          <cell r="C27">
            <v>2.4</v>
          </cell>
          <cell r="I27">
            <v>8.3659999999999997</v>
          </cell>
          <cell r="J27">
            <v>2.6</v>
          </cell>
          <cell r="P27">
            <v>7.5</v>
          </cell>
          <cell r="Q27">
            <v>3.5</v>
          </cell>
          <cell r="W27">
            <v>7.95</v>
          </cell>
          <cell r="X27">
            <v>3.6</v>
          </cell>
          <cell r="AD27">
            <v>8.0329999999999995</v>
          </cell>
        </row>
        <row r="28">
          <cell r="C28">
            <v>2.4</v>
          </cell>
          <cell r="I28">
            <v>7.2329999999999997</v>
          </cell>
          <cell r="J28">
            <v>1.7</v>
          </cell>
          <cell r="N28">
            <v>4</v>
          </cell>
          <cell r="P28">
            <v>7.4</v>
          </cell>
          <cell r="Q28">
            <v>3.3</v>
          </cell>
          <cell r="W28">
            <v>6.15</v>
          </cell>
          <cell r="X28">
            <v>2.9</v>
          </cell>
          <cell r="AD28">
            <v>7.5</v>
          </cell>
        </row>
        <row r="30">
          <cell r="C30">
            <v>2.4</v>
          </cell>
          <cell r="I30">
            <v>8.8000000000000007</v>
          </cell>
          <cell r="J30">
            <v>2.5</v>
          </cell>
          <cell r="P30">
            <v>7.266</v>
          </cell>
          <cell r="Q30">
            <v>3.7</v>
          </cell>
          <cell r="W30">
            <v>7.15</v>
          </cell>
          <cell r="X30">
            <v>4</v>
          </cell>
          <cell r="AD30">
            <v>7.633</v>
          </cell>
        </row>
        <row r="31">
          <cell r="C31">
            <v>2.4</v>
          </cell>
          <cell r="I31">
            <v>8.8000000000000007</v>
          </cell>
          <cell r="J31">
            <v>2.5</v>
          </cell>
          <cell r="P31">
            <v>5.8</v>
          </cell>
          <cell r="Q31">
            <v>3.7</v>
          </cell>
          <cell r="W31">
            <v>8.3000000000000007</v>
          </cell>
          <cell r="X31">
            <v>3.9</v>
          </cell>
          <cell r="AD31">
            <v>7.9</v>
          </cell>
        </row>
        <row r="32">
          <cell r="C32">
            <v>2.4</v>
          </cell>
          <cell r="I32">
            <v>8</v>
          </cell>
          <cell r="J32">
            <v>2</v>
          </cell>
          <cell r="P32">
            <v>6.4</v>
          </cell>
          <cell r="Q32">
            <v>3.2</v>
          </cell>
          <cell r="W32">
            <v>7.4</v>
          </cell>
          <cell r="X32">
            <v>2.2000000000000002</v>
          </cell>
          <cell r="AD32">
            <v>6.9329999999999998</v>
          </cell>
        </row>
      </sheetData>
      <sheetData sheetId="4">
        <row r="3">
          <cell r="C3">
            <v>2.5</v>
          </cell>
          <cell r="H3">
            <v>7.9</v>
          </cell>
          <cell r="I3">
            <v>1.5</v>
          </cell>
          <cell r="N3">
            <v>8.85</v>
          </cell>
          <cell r="T3">
            <v>8.75</v>
          </cell>
        </row>
        <row r="4">
          <cell r="C4">
            <v>2.5</v>
          </cell>
          <cell r="H4">
            <v>8.15</v>
          </cell>
          <cell r="I4">
            <v>2.5</v>
          </cell>
          <cell r="N4">
            <v>8.65</v>
          </cell>
          <cell r="T4">
            <v>8.6999999999999993</v>
          </cell>
        </row>
        <row r="5">
          <cell r="C5">
            <v>2.5</v>
          </cell>
          <cell r="H5">
            <v>7.75</v>
          </cell>
          <cell r="I5">
            <v>1.5</v>
          </cell>
          <cell r="N5">
            <v>9</v>
          </cell>
          <cell r="T5">
            <v>8.9</v>
          </cell>
        </row>
        <row r="6">
          <cell r="C6">
            <v>2.5</v>
          </cell>
          <cell r="H6">
            <v>8.35</v>
          </cell>
          <cell r="I6">
            <v>2</v>
          </cell>
          <cell r="N6">
            <v>9.0500000000000007</v>
          </cell>
          <cell r="T6">
            <v>8.6999999999999993</v>
          </cell>
        </row>
        <row r="7">
          <cell r="C7">
            <v>2.5</v>
          </cell>
          <cell r="H7">
            <v>9.3000000000000007</v>
          </cell>
          <cell r="I7">
            <v>2.5</v>
          </cell>
          <cell r="N7">
            <v>9.3000000000000007</v>
          </cell>
          <cell r="T7">
            <v>9.5500000000000007</v>
          </cell>
        </row>
        <row r="8">
          <cell r="C8">
            <v>2.5</v>
          </cell>
          <cell r="H8">
            <v>7.6</v>
          </cell>
          <cell r="I8">
            <v>1.5</v>
          </cell>
          <cell r="N8">
            <v>8.4</v>
          </cell>
          <cell r="T8">
            <v>8.3000000000000007</v>
          </cell>
        </row>
        <row r="9">
          <cell r="C9">
            <v>2.5</v>
          </cell>
          <cell r="H9">
            <v>8.3000000000000007</v>
          </cell>
          <cell r="I9">
            <v>2</v>
          </cell>
          <cell r="N9">
            <v>8.65</v>
          </cell>
          <cell r="T9">
            <v>9.15</v>
          </cell>
        </row>
        <row r="10">
          <cell r="C10">
            <v>2.5</v>
          </cell>
          <cell r="H10">
            <v>8.3000000000000007</v>
          </cell>
          <cell r="I10">
            <v>2</v>
          </cell>
          <cell r="N10">
            <v>8.85</v>
          </cell>
          <cell r="T10">
            <v>8.9</v>
          </cell>
        </row>
        <row r="11">
          <cell r="C11">
            <v>2.5</v>
          </cell>
          <cell r="H11">
            <v>9.1999999999999993</v>
          </cell>
          <cell r="I11">
            <v>2.5</v>
          </cell>
          <cell r="N11">
            <v>9.1</v>
          </cell>
          <cell r="T11">
            <v>9.4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tegorie I."/>
      <sheetName val="Kategorie II."/>
      <sheetName val="Kategorie III.a IV"/>
      <sheetName val="Kategorie V."/>
      <sheetName val="Kategorie VI.-Klu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H3" t="e">
            <v>#DIV/0!</v>
          </cell>
          <cell r="O3">
            <v>2.5</v>
          </cell>
        </row>
        <row r="4">
          <cell r="O4">
            <v>2.5</v>
          </cell>
        </row>
        <row r="5">
          <cell r="O5">
            <v>2.5</v>
          </cell>
        </row>
        <row r="6">
          <cell r="O6">
            <v>2.5</v>
          </cell>
        </row>
        <row r="7">
          <cell r="O7">
            <v>2.5</v>
          </cell>
        </row>
        <row r="8">
          <cell r="O8">
            <v>2.5</v>
          </cell>
        </row>
        <row r="9">
          <cell r="O9">
            <v>2.5</v>
          </cell>
        </row>
        <row r="10">
          <cell r="O10">
            <v>2.5</v>
          </cell>
        </row>
        <row r="11">
          <cell r="O11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 enableFormatConditionsCalculation="0">
    <tabColor indexed="13"/>
  </sheetPr>
  <dimension ref="B1:P42"/>
  <sheetViews>
    <sheetView workbookViewId="0">
      <selection activeCell="N32" sqref="N32"/>
    </sheetView>
  </sheetViews>
  <sheetFormatPr defaultRowHeight="12.75"/>
  <cols>
    <col min="1" max="1" width="0.7109375" customWidth="1"/>
    <col min="2" max="2" width="6.5703125" customWidth="1"/>
    <col min="3" max="3" width="22.85546875" customWidth="1"/>
    <col min="4" max="4" width="7.5703125" customWidth="1"/>
    <col min="5" max="5" width="28.28515625" customWidth="1"/>
    <col min="6" max="6" width="7.85546875" customWidth="1"/>
    <col min="7" max="7" width="8.5703125" customWidth="1"/>
    <col min="8" max="8" width="8.85546875" customWidth="1"/>
    <col min="9" max="9" width="7" customWidth="1"/>
    <col min="10" max="10" width="7.28515625" customWidth="1"/>
    <col min="11" max="11" width="7.7109375" customWidth="1"/>
  </cols>
  <sheetData>
    <row r="1" spans="2:16" ht="32.25" customHeight="1">
      <c r="C1" s="5" t="s">
        <v>38</v>
      </c>
      <c r="E1" s="2"/>
      <c r="P1" s="5"/>
    </row>
    <row r="2" spans="2:16" ht="15.75" customHeight="1" thickBot="1">
      <c r="D2" s="1"/>
      <c r="E2" s="1"/>
      <c r="F2" s="1"/>
      <c r="G2" s="1"/>
    </row>
    <row r="3" spans="2:16" ht="39.75" customHeight="1" thickTop="1">
      <c r="B3" s="46" t="s">
        <v>20</v>
      </c>
      <c r="C3" s="47" t="s">
        <v>17</v>
      </c>
      <c r="D3" s="47" t="s">
        <v>16</v>
      </c>
      <c r="E3" s="50" t="s">
        <v>22</v>
      </c>
      <c r="F3" s="49"/>
      <c r="G3" s="48"/>
      <c r="H3" s="51"/>
      <c r="I3" s="49"/>
      <c r="J3" s="48"/>
      <c r="K3" s="51"/>
      <c r="L3" s="52"/>
    </row>
    <row r="4" spans="2:16" ht="14.25" customHeight="1">
      <c r="B4" s="58"/>
      <c r="C4" s="59"/>
      <c r="D4" s="59"/>
      <c r="E4" s="60"/>
      <c r="F4" s="44" t="s">
        <v>24</v>
      </c>
      <c r="G4" s="43" t="s">
        <v>25</v>
      </c>
      <c r="H4" s="61" t="s">
        <v>21</v>
      </c>
      <c r="I4" s="44" t="s">
        <v>24</v>
      </c>
      <c r="J4" s="45" t="s">
        <v>25</v>
      </c>
      <c r="K4" s="61" t="s">
        <v>21</v>
      </c>
      <c r="L4" s="62" t="s">
        <v>1</v>
      </c>
    </row>
    <row r="5" spans="2:16" ht="12.95" customHeight="1">
      <c r="B5" s="29" t="s">
        <v>2</v>
      </c>
      <c r="C5" s="84" t="s">
        <v>50</v>
      </c>
      <c r="D5" s="63">
        <v>2009</v>
      </c>
      <c r="E5" s="87" t="s">
        <v>51</v>
      </c>
      <c r="F5" s="9">
        <f>'[1]Kategorie I.'!$D$5</f>
        <v>2.5</v>
      </c>
      <c r="G5" s="31">
        <f>'[1]Kategorie I.'!$I$5</f>
        <v>8.8000000000000007</v>
      </c>
      <c r="H5" s="7">
        <f>F5+G5</f>
        <v>11.3</v>
      </c>
      <c r="I5" s="9">
        <f>'[1]Kategorie I.'!$J$5</f>
        <v>2.5</v>
      </c>
      <c r="J5" s="4">
        <f>'[1]Kategorie I.'!$O$5</f>
        <v>8.9</v>
      </c>
      <c r="K5" s="8">
        <f>I5+J5</f>
        <v>11.4</v>
      </c>
      <c r="L5" s="11">
        <f>H5+K5</f>
        <v>22.700000000000003</v>
      </c>
    </row>
    <row r="6" spans="2:16" ht="12.95" customHeight="1">
      <c r="B6" s="29" t="s">
        <v>3</v>
      </c>
      <c r="C6" s="84" t="s">
        <v>131</v>
      </c>
      <c r="D6" s="63">
        <v>2009</v>
      </c>
      <c r="E6" s="87" t="s">
        <v>137</v>
      </c>
      <c r="F6" s="9">
        <f>'[1]Kategorie I.'!$D$4</f>
        <v>2.5</v>
      </c>
      <c r="G6" s="31">
        <f>'[1]Kategorie I.'!$I$4</f>
        <v>8.1</v>
      </c>
      <c r="H6" s="7">
        <f>F6+G6</f>
        <v>10.6</v>
      </c>
      <c r="I6" s="9">
        <f>'[1]Kategorie I.'!$J$4</f>
        <v>2.5</v>
      </c>
      <c r="J6" s="4">
        <f>'[1]Kategorie I.'!$O$4</f>
        <v>8.766</v>
      </c>
      <c r="K6" s="8">
        <f>I6+J6</f>
        <v>11.266</v>
      </c>
      <c r="L6" s="11">
        <f>H6+K6</f>
        <v>21.866</v>
      </c>
    </row>
    <row r="7" spans="2:16" ht="12.95" customHeight="1">
      <c r="B7" s="29" t="s">
        <v>4</v>
      </c>
      <c r="C7" s="84" t="s">
        <v>98</v>
      </c>
      <c r="D7" s="63">
        <v>2009</v>
      </c>
      <c r="E7" s="87" t="s">
        <v>99</v>
      </c>
      <c r="F7" s="9">
        <f>'[1]Kategorie I.'!$D$7</f>
        <v>2.5</v>
      </c>
      <c r="G7" s="31">
        <f>'[1]Kategorie I.'!$I$7</f>
        <v>8.766</v>
      </c>
      <c r="H7" s="7">
        <f>F7+G7</f>
        <v>11.266</v>
      </c>
      <c r="I7" s="9">
        <f>'[1]Kategorie I.'!$J$7</f>
        <v>2</v>
      </c>
      <c r="J7" s="4">
        <f>'[1]Kategorie I.'!$O$7</f>
        <v>8.3000000000000007</v>
      </c>
      <c r="K7" s="8">
        <f>I7+J7</f>
        <v>10.3</v>
      </c>
      <c r="L7" s="11">
        <f>H7+K7</f>
        <v>21.566000000000003</v>
      </c>
    </row>
    <row r="8" spans="2:16" ht="12.95" customHeight="1">
      <c r="B8" s="29" t="s">
        <v>5</v>
      </c>
      <c r="C8" s="84" t="s">
        <v>100</v>
      </c>
      <c r="D8" s="63">
        <v>2009</v>
      </c>
      <c r="E8" s="87" t="s">
        <v>99</v>
      </c>
      <c r="F8" s="9">
        <f>'[1]Kategorie I.'!$D$3</f>
        <v>2.5</v>
      </c>
      <c r="G8" s="31">
        <f>'[1]Kategorie I.'!$I$3</f>
        <v>8.7330000000000005</v>
      </c>
      <c r="H8" s="7">
        <f>F8+G8</f>
        <v>11.233000000000001</v>
      </c>
      <c r="I8" s="9">
        <f>'[1]Kategorie I.'!$J$3</f>
        <v>2</v>
      </c>
      <c r="J8" s="4">
        <f>'[1]Kategorie I.'!$O$3</f>
        <v>8.1660000000000004</v>
      </c>
      <c r="K8" s="8">
        <f>I8+J8</f>
        <v>10.166</v>
      </c>
      <c r="L8" s="11">
        <f>H8+K8</f>
        <v>21.399000000000001</v>
      </c>
    </row>
    <row r="9" spans="2:16" ht="12.95" customHeight="1" thickBot="1">
      <c r="B9" s="92" t="s">
        <v>6</v>
      </c>
      <c r="C9" s="93" t="s">
        <v>66</v>
      </c>
      <c r="D9" s="94">
        <v>2010</v>
      </c>
      <c r="E9" s="95" t="s">
        <v>77</v>
      </c>
      <c r="F9" s="96">
        <f>'[1]Kategorie I.'!$D$6</f>
        <v>1.5</v>
      </c>
      <c r="G9" s="97">
        <f>'[1]Kategorie I.'!$I$6</f>
        <v>5.9</v>
      </c>
      <c r="H9" s="98">
        <f>F9+G9</f>
        <v>7.4</v>
      </c>
      <c r="I9" s="96">
        <f>'[1]Kategorie I.'!$J$6</f>
        <v>2</v>
      </c>
      <c r="J9" s="99">
        <f>'[1]Kategorie I.'!$O$6</f>
        <v>7.2</v>
      </c>
      <c r="K9" s="100">
        <f>I9+J9</f>
        <v>9.1999999999999993</v>
      </c>
      <c r="L9" s="101">
        <f>H9+K9</f>
        <v>16.600000000000001</v>
      </c>
    </row>
    <row r="10" spans="2:16" ht="11.25" customHeight="1" thickTop="1" thickBot="1">
      <c r="C10" s="5" t="s">
        <v>26</v>
      </c>
      <c r="D10" s="1"/>
      <c r="E10" s="1"/>
      <c r="F10" s="1"/>
      <c r="G10" s="1"/>
    </row>
    <row r="11" spans="2:16" ht="12.95" customHeight="1" thickTop="1">
      <c r="B11" s="21"/>
      <c r="C11" s="22"/>
      <c r="D11" s="23"/>
      <c r="E11" s="23"/>
      <c r="F11" s="53"/>
      <c r="G11" s="20"/>
      <c r="H11" s="12"/>
      <c r="I11" s="17"/>
      <c r="J11" s="12"/>
      <c r="K11" s="54"/>
      <c r="L11" s="13"/>
    </row>
    <row r="12" spans="2:16" ht="12.95" customHeight="1">
      <c r="B12" s="24"/>
      <c r="C12" s="25"/>
      <c r="D12" s="25"/>
      <c r="E12" s="25"/>
      <c r="F12" s="18"/>
      <c r="G12" s="3"/>
      <c r="H12" s="3"/>
      <c r="I12" s="18"/>
      <c r="J12" s="3"/>
      <c r="K12" s="28"/>
      <c r="L12" s="14"/>
    </row>
    <row r="13" spans="2:16" ht="12.95" customHeight="1">
      <c r="B13" s="26" t="s">
        <v>20</v>
      </c>
      <c r="C13" s="27" t="s">
        <v>17</v>
      </c>
      <c r="D13" s="27" t="s">
        <v>16</v>
      </c>
      <c r="E13" s="27" t="s">
        <v>22</v>
      </c>
      <c r="F13" s="19"/>
      <c r="G13" s="16"/>
      <c r="H13" s="16"/>
      <c r="I13" s="19"/>
      <c r="J13" s="16"/>
      <c r="K13" s="55"/>
      <c r="L13" s="15"/>
    </row>
    <row r="14" spans="2:16" ht="14.25" customHeight="1">
      <c r="B14" s="26"/>
      <c r="C14" s="27"/>
      <c r="D14" s="27"/>
      <c r="E14" s="27"/>
      <c r="F14" s="44" t="s">
        <v>24</v>
      </c>
      <c r="G14" s="43" t="s">
        <v>25</v>
      </c>
      <c r="H14" s="71" t="s">
        <v>21</v>
      </c>
      <c r="I14" s="44" t="s">
        <v>24</v>
      </c>
      <c r="J14" s="45" t="s">
        <v>25</v>
      </c>
      <c r="K14" s="61" t="s">
        <v>21</v>
      </c>
      <c r="L14" s="62" t="s">
        <v>1</v>
      </c>
    </row>
    <row r="15" spans="2:16" ht="12.95" customHeight="1">
      <c r="B15" s="29" t="s">
        <v>2</v>
      </c>
      <c r="C15" s="84" t="s">
        <v>42</v>
      </c>
      <c r="D15" s="63">
        <v>2008</v>
      </c>
      <c r="E15" s="86" t="s">
        <v>43</v>
      </c>
      <c r="F15" s="9">
        <f>'[1]Kategorie I.'!$D$26</f>
        <v>2.5</v>
      </c>
      <c r="G15" s="4">
        <f>'[1]Kategorie I.'!$I$26</f>
        <v>9.3659999999999997</v>
      </c>
      <c r="H15" s="7">
        <f t="shared" ref="H15:H38" si="0">F15+G15</f>
        <v>11.866</v>
      </c>
      <c r="I15" s="10">
        <f>'[1]Kategorie I.'!$J$9</f>
        <v>2.5</v>
      </c>
      <c r="J15" s="4">
        <f>'[1]Kategorie I.'!$O$26</f>
        <v>9.4</v>
      </c>
      <c r="K15" s="7">
        <f t="shared" ref="K15:K38" si="1">I15+J15</f>
        <v>11.9</v>
      </c>
      <c r="L15" s="30">
        <f t="shared" ref="L15:L38" si="2">H15+K15</f>
        <v>23.765999999999998</v>
      </c>
    </row>
    <row r="16" spans="2:16" ht="12.95" customHeight="1">
      <c r="B16" s="29" t="s">
        <v>3</v>
      </c>
      <c r="C16" s="84" t="s">
        <v>136</v>
      </c>
      <c r="D16" s="63">
        <v>2008</v>
      </c>
      <c r="E16" s="86" t="s">
        <v>137</v>
      </c>
      <c r="F16" s="9">
        <f>'[1]Kategorie I.'!$D$12</f>
        <v>2.5</v>
      </c>
      <c r="G16" s="4">
        <f>'[1]Kategorie I.'!$I$12</f>
        <v>9.4329999999999998</v>
      </c>
      <c r="H16" s="7">
        <f t="shared" si="0"/>
        <v>11.933</v>
      </c>
      <c r="I16" s="10">
        <f>'[1]Kategorie I.'!$J$9</f>
        <v>2.5</v>
      </c>
      <c r="J16" s="4">
        <f>'[1]Kategorie I.'!$O$12</f>
        <v>9.2330000000000005</v>
      </c>
      <c r="K16" s="7">
        <f t="shared" si="1"/>
        <v>11.733000000000001</v>
      </c>
      <c r="L16" s="30">
        <f t="shared" si="2"/>
        <v>23.666</v>
      </c>
    </row>
    <row r="17" spans="2:12" ht="12.95" customHeight="1">
      <c r="B17" s="29" t="s">
        <v>4</v>
      </c>
      <c r="C17" s="84" t="s">
        <v>135</v>
      </c>
      <c r="D17" s="63">
        <v>2008</v>
      </c>
      <c r="E17" s="86" t="s">
        <v>137</v>
      </c>
      <c r="F17" s="9">
        <f>'[1]Kategorie I.'!$D$20</f>
        <v>2.5</v>
      </c>
      <c r="G17" s="4">
        <f>'[1]Kategorie I.'!$I$20</f>
        <v>9.2330000000000005</v>
      </c>
      <c r="H17" s="7">
        <f t="shared" si="0"/>
        <v>11.733000000000001</v>
      </c>
      <c r="I17" s="10">
        <f>'[1]Kategorie I.'!$J$9</f>
        <v>2.5</v>
      </c>
      <c r="J17" s="4">
        <f>'[1]Kategorie I.'!$O$20</f>
        <v>9.3000000000000007</v>
      </c>
      <c r="K17" s="7">
        <f t="shared" si="1"/>
        <v>11.8</v>
      </c>
      <c r="L17" s="30">
        <f t="shared" si="2"/>
        <v>23.533000000000001</v>
      </c>
    </row>
    <row r="18" spans="2:12" ht="12.95" customHeight="1">
      <c r="B18" s="29" t="s">
        <v>5</v>
      </c>
      <c r="C18" s="84" t="s">
        <v>52</v>
      </c>
      <c r="D18" s="63">
        <v>2008</v>
      </c>
      <c r="E18" s="87" t="s">
        <v>51</v>
      </c>
      <c r="F18" s="9">
        <f>'[1]Kategorie I.'!$D$11</f>
        <v>2.5</v>
      </c>
      <c r="G18" s="4">
        <f>'[1]Kategorie I.'!$I$11</f>
        <v>9.5</v>
      </c>
      <c r="H18" s="7">
        <f t="shared" si="0"/>
        <v>12</v>
      </c>
      <c r="I18" s="10">
        <f>'[1]Kategorie I.'!$J$9</f>
        <v>2.5</v>
      </c>
      <c r="J18" s="4">
        <f>'[1]Kategorie I.'!$O$11</f>
        <v>8.9659999999999993</v>
      </c>
      <c r="K18" s="7">
        <f t="shared" si="1"/>
        <v>11.465999999999999</v>
      </c>
      <c r="L18" s="30">
        <f t="shared" si="2"/>
        <v>23.466000000000001</v>
      </c>
    </row>
    <row r="19" spans="2:12" ht="12.95" customHeight="1">
      <c r="B19" s="29" t="s">
        <v>6</v>
      </c>
      <c r="C19" s="84" t="s">
        <v>118</v>
      </c>
      <c r="D19" s="63">
        <v>2008</v>
      </c>
      <c r="E19" s="87" t="s">
        <v>119</v>
      </c>
      <c r="F19" s="9">
        <f>'[1]Kategorie I.'!$D$14</f>
        <v>2.5</v>
      </c>
      <c r="G19" s="4">
        <f>'[1]Kategorie I.'!$I$14</f>
        <v>9.1999999999999993</v>
      </c>
      <c r="H19" s="7">
        <f t="shared" si="0"/>
        <v>11.7</v>
      </c>
      <c r="I19" s="10">
        <f>'[1]Kategorie I.'!$J$9</f>
        <v>2.5</v>
      </c>
      <c r="J19" s="4">
        <f>'[1]Kategorie I.'!$O$14</f>
        <v>9</v>
      </c>
      <c r="K19" s="7">
        <f t="shared" si="1"/>
        <v>11.5</v>
      </c>
      <c r="L19" s="30">
        <f t="shared" si="2"/>
        <v>23.2</v>
      </c>
    </row>
    <row r="20" spans="2:12" ht="12.95" customHeight="1">
      <c r="B20" s="29" t="s">
        <v>7</v>
      </c>
      <c r="C20" s="84" t="s">
        <v>101</v>
      </c>
      <c r="D20" s="63">
        <v>2008</v>
      </c>
      <c r="E20" s="87" t="s">
        <v>99</v>
      </c>
      <c r="F20" s="9">
        <f>'[1]Kategorie I.'!$D$28</f>
        <v>2.5</v>
      </c>
      <c r="G20" s="4">
        <f>'[1]Kategorie I.'!$I$28</f>
        <v>9.266</v>
      </c>
      <c r="H20" s="7">
        <f t="shared" si="0"/>
        <v>11.766</v>
      </c>
      <c r="I20" s="10">
        <f>'[1]Kategorie I.'!$J$9</f>
        <v>2.5</v>
      </c>
      <c r="J20" s="4">
        <f>'[1]Kategorie I.'!$O$28</f>
        <v>8.8659999999999997</v>
      </c>
      <c r="K20" s="7">
        <f t="shared" si="1"/>
        <v>11.366</v>
      </c>
      <c r="L20" s="30">
        <f t="shared" si="2"/>
        <v>23.131999999999998</v>
      </c>
    </row>
    <row r="21" spans="2:12" ht="12.95" customHeight="1">
      <c r="B21" s="29" t="s">
        <v>8</v>
      </c>
      <c r="C21" s="84" t="s">
        <v>44</v>
      </c>
      <c r="D21" s="63">
        <v>2008</v>
      </c>
      <c r="E21" s="86" t="s">
        <v>43</v>
      </c>
      <c r="F21" s="9">
        <f>'[1]Kategorie I.'!$D$31</f>
        <v>2.5</v>
      </c>
      <c r="G21" s="4">
        <f>'[1]Kategorie I.'!$I$31</f>
        <v>9.1999999999999993</v>
      </c>
      <c r="H21" s="7">
        <f t="shared" si="0"/>
        <v>11.7</v>
      </c>
      <c r="I21" s="10">
        <f>'[1]Kategorie I.'!$J$9</f>
        <v>2.5</v>
      </c>
      <c r="J21" s="4">
        <f>'[1]Kategorie I.'!$O$31</f>
        <v>8.8330000000000002</v>
      </c>
      <c r="K21" s="7">
        <f t="shared" si="1"/>
        <v>11.333</v>
      </c>
      <c r="L21" s="30">
        <f t="shared" si="2"/>
        <v>23.033000000000001</v>
      </c>
    </row>
    <row r="22" spans="2:12" ht="12.95" customHeight="1">
      <c r="B22" s="29" t="s">
        <v>9</v>
      </c>
      <c r="C22" s="84" t="s">
        <v>102</v>
      </c>
      <c r="D22" s="63">
        <v>2008</v>
      </c>
      <c r="E22" s="87" t="s">
        <v>99</v>
      </c>
      <c r="F22" s="9">
        <f>'[1]Kategorie I.'!$D$23</f>
        <v>2.5</v>
      </c>
      <c r="G22" s="4">
        <f>'[1]Kategorie I.'!$I$23</f>
        <v>8.9659999999999993</v>
      </c>
      <c r="H22" s="7">
        <f t="shared" si="0"/>
        <v>11.465999999999999</v>
      </c>
      <c r="I22" s="10">
        <f>'[1]Kategorie I.'!$J$9</f>
        <v>2.5</v>
      </c>
      <c r="J22" s="4">
        <f>'[1]Kategorie I.'!$O$23</f>
        <v>8.9</v>
      </c>
      <c r="K22" s="7">
        <f t="shared" si="1"/>
        <v>11.4</v>
      </c>
      <c r="L22" s="30">
        <f t="shared" si="2"/>
        <v>22.866</v>
      </c>
    </row>
    <row r="23" spans="2:12" ht="12.95" customHeight="1">
      <c r="B23" s="29" t="s">
        <v>10</v>
      </c>
      <c r="C23" s="84" t="s">
        <v>54</v>
      </c>
      <c r="D23" s="63">
        <v>2008</v>
      </c>
      <c r="E23" s="86" t="s">
        <v>56</v>
      </c>
      <c r="F23" s="9">
        <f>'[1]Kategorie I.'!$D$27</f>
        <v>2.5</v>
      </c>
      <c r="G23" s="4">
        <f>'[1]Kategorie I.'!$I$27</f>
        <v>8.6</v>
      </c>
      <c r="H23" s="7">
        <f t="shared" si="0"/>
        <v>11.1</v>
      </c>
      <c r="I23" s="10">
        <f>'[1]Kategorie I.'!$J$9</f>
        <v>2.5</v>
      </c>
      <c r="J23" s="4">
        <f>'[1]Kategorie I.'!$O$27</f>
        <v>8.9329999999999998</v>
      </c>
      <c r="K23" s="7">
        <f t="shared" si="1"/>
        <v>11.433</v>
      </c>
      <c r="L23" s="30">
        <f t="shared" si="2"/>
        <v>22.533000000000001</v>
      </c>
    </row>
    <row r="24" spans="2:12" ht="12.95" customHeight="1">
      <c r="B24" s="29" t="s">
        <v>11</v>
      </c>
      <c r="C24" s="84" t="s">
        <v>55</v>
      </c>
      <c r="D24" s="63">
        <v>2008</v>
      </c>
      <c r="E24" s="86" t="s">
        <v>56</v>
      </c>
      <c r="F24" s="9">
        <f>'[1]Kategorie I.'!$D$30</f>
        <v>2.5</v>
      </c>
      <c r="G24" s="4">
        <f>'[1]Kategorie I.'!$I$30</f>
        <v>8.766</v>
      </c>
      <c r="H24" s="7">
        <f t="shared" si="0"/>
        <v>11.266</v>
      </c>
      <c r="I24" s="10">
        <f>'[1]Kategorie I.'!$J$9</f>
        <v>2.5</v>
      </c>
      <c r="J24" s="4">
        <f>'[1]Kategorie I.'!$O$30</f>
        <v>8.7330000000000005</v>
      </c>
      <c r="K24" s="7">
        <f t="shared" si="1"/>
        <v>11.233000000000001</v>
      </c>
      <c r="L24" s="30">
        <f t="shared" si="2"/>
        <v>22.499000000000002</v>
      </c>
    </row>
    <row r="25" spans="2:12" ht="12.95" customHeight="1">
      <c r="B25" s="29" t="s">
        <v>12</v>
      </c>
      <c r="C25" s="84" t="s">
        <v>53</v>
      </c>
      <c r="D25" s="63">
        <v>2008</v>
      </c>
      <c r="E25" s="86" t="s">
        <v>56</v>
      </c>
      <c r="F25" s="9">
        <f>'[1]Kategorie I.'!$D$25</f>
        <v>2.5</v>
      </c>
      <c r="G25" s="4">
        <f>'[1]Kategorie I.'!$I$25</f>
        <v>8.766</v>
      </c>
      <c r="H25" s="7">
        <f t="shared" si="0"/>
        <v>11.266</v>
      </c>
      <c r="I25" s="10">
        <f>'[1]Kategorie I.'!$J$9</f>
        <v>2.5</v>
      </c>
      <c r="J25" s="4">
        <f>'[1]Kategorie I.'!$O$25</f>
        <v>8.6999999999999993</v>
      </c>
      <c r="K25" s="7">
        <f t="shared" si="1"/>
        <v>11.2</v>
      </c>
      <c r="L25" s="30">
        <f t="shared" si="2"/>
        <v>22.466000000000001</v>
      </c>
    </row>
    <row r="26" spans="2:12" ht="12.95" customHeight="1">
      <c r="B26" s="29" t="s">
        <v>13</v>
      </c>
      <c r="C26" s="84" t="s">
        <v>134</v>
      </c>
      <c r="D26" s="63">
        <v>2008</v>
      </c>
      <c r="E26" s="87" t="s">
        <v>137</v>
      </c>
      <c r="F26" s="9">
        <f>'[1]Kategorie I.'!$D$21</f>
        <v>2.5</v>
      </c>
      <c r="G26" s="4">
        <f>'[1]Kategorie I.'!$I$21</f>
        <v>8.3659999999999997</v>
      </c>
      <c r="H26" s="7">
        <f t="shared" si="0"/>
        <v>10.866</v>
      </c>
      <c r="I26" s="10">
        <f>'[1]Kategorie I.'!$J$9</f>
        <v>2.5</v>
      </c>
      <c r="J26" s="4">
        <f>'[1]Kategorie I.'!$O$21</f>
        <v>8.4659999999999993</v>
      </c>
      <c r="K26" s="7">
        <f t="shared" si="1"/>
        <v>10.965999999999999</v>
      </c>
      <c r="L26" s="30">
        <f t="shared" si="2"/>
        <v>21.832000000000001</v>
      </c>
    </row>
    <row r="27" spans="2:12" ht="12.95" customHeight="1">
      <c r="B27" s="29" t="s">
        <v>14</v>
      </c>
      <c r="C27" s="84" t="s">
        <v>133</v>
      </c>
      <c r="D27" s="63">
        <v>2008</v>
      </c>
      <c r="E27" s="87" t="s">
        <v>137</v>
      </c>
      <c r="F27" s="9">
        <f>'[1]Kategorie I.'!$D$10</f>
        <v>2.5</v>
      </c>
      <c r="G27" s="4">
        <f>'[1]Kategorie I.'!$I$10</f>
        <v>7.9</v>
      </c>
      <c r="H27" s="7">
        <f t="shared" si="0"/>
        <v>10.4</v>
      </c>
      <c r="I27" s="10">
        <f>'[1]Kategorie I.'!$J$9</f>
        <v>2.5</v>
      </c>
      <c r="J27" s="4">
        <f>'[1]Kategorie I.'!$O$10</f>
        <v>8.6</v>
      </c>
      <c r="K27" s="7">
        <f t="shared" si="1"/>
        <v>11.1</v>
      </c>
      <c r="L27" s="30">
        <f t="shared" si="2"/>
        <v>21.5</v>
      </c>
    </row>
    <row r="28" spans="2:12" ht="12.95" customHeight="1">
      <c r="B28" s="29" t="s">
        <v>15</v>
      </c>
      <c r="C28" s="69" t="s">
        <v>78</v>
      </c>
      <c r="D28" s="63">
        <v>2008</v>
      </c>
      <c r="E28" s="86" t="s">
        <v>36</v>
      </c>
      <c r="F28" s="9">
        <f>'[1]Kategorie I.'!$D$24</f>
        <v>2.5</v>
      </c>
      <c r="G28" s="4">
        <f>'[1]Kategorie I.'!$I$24</f>
        <v>8</v>
      </c>
      <c r="H28" s="7">
        <f t="shared" si="0"/>
        <v>10.5</v>
      </c>
      <c r="I28" s="10">
        <f>'[1]Kategorie I.'!$J$9</f>
        <v>2.5</v>
      </c>
      <c r="J28" s="4">
        <f>'[1]Kategorie I.'!$O$24</f>
        <v>8.5</v>
      </c>
      <c r="K28" s="7">
        <f t="shared" si="1"/>
        <v>11</v>
      </c>
      <c r="L28" s="30">
        <f t="shared" si="2"/>
        <v>21.5</v>
      </c>
    </row>
    <row r="29" spans="2:12" ht="12.95" customHeight="1">
      <c r="B29" s="29" t="s">
        <v>19</v>
      </c>
      <c r="C29" s="84" t="s">
        <v>83</v>
      </c>
      <c r="D29" s="63">
        <v>2008</v>
      </c>
      <c r="E29" s="86" t="s">
        <v>36</v>
      </c>
      <c r="F29" s="9">
        <f>'[1]Kategorie I.'!$D$29</f>
        <v>2.5</v>
      </c>
      <c r="G29" s="4">
        <f>'[1]Kategorie I.'!$I$29</f>
        <v>7.9</v>
      </c>
      <c r="H29" s="7">
        <f t="shared" si="0"/>
        <v>10.4</v>
      </c>
      <c r="I29" s="10">
        <f>'[1]Kategorie I.'!$J$9</f>
        <v>2.5</v>
      </c>
      <c r="J29" s="4">
        <f>'[1]Kategorie I.'!$O$29</f>
        <v>8.5</v>
      </c>
      <c r="K29" s="7">
        <f t="shared" si="1"/>
        <v>11</v>
      </c>
      <c r="L29" s="30">
        <f t="shared" si="2"/>
        <v>21.4</v>
      </c>
    </row>
    <row r="30" spans="2:12" ht="12.95" customHeight="1">
      <c r="B30" s="29" t="s">
        <v>27</v>
      </c>
      <c r="C30" s="84" t="s">
        <v>132</v>
      </c>
      <c r="D30" s="63">
        <v>2008</v>
      </c>
      <c r="E30" s="86" t="s">
        <v>137</v>
      </c>
      <c r="F30" s="9">
        <f>'[1]Kategorie I.'!$D$13</f>
        <v>2.5</v>
      </c>
      <c r="G30" s="4">
        <f>'[1]Kategorie I.'!$I$13</f>
        <v>7.8</v>
      </c>
      <c r="H30" s="7">
        <f t="shared" si="0"/>
        <v>10.3</v>
      </c>
      <c r="I30" s="10">
        <f>'[1]Kategorie I.'!$J$9</f>
        <v>2.5</v>
      </c>
      <c r="J30" s="4">
        <f>'[1]Kategorie I.'!$O$13</f>
        <v>8.4</v>
      </c>
      <c r="K30" s="7">
        <f t="shared" si="1"/>
        <v>10.9</v>
      </c>
      <c r="L30" s="30">
        <f t="shared" si="2"/>
        <v>21.200000000000003</v>
      </c>
    </row>
    <row r="31" spans="2:12" ht="12.95" customHeight="1">
      <c r="B31" s="29" t="s">
        <v>28</v>
      </c>
      <c r="C31" s="84" t="s">
        <v>82</v>
      </c>
      <c r="D31" s="63">
        <v>2008</v>
      </c>
      <c r="E31" s="86" t="s">
        <v>36</v>
      </c>
      <c r="F31" s="9">
        <f>'[1]Kategorie I.'!$D$9</f>
        <v>2.5</v>
      </c>
      <c r="G31" s="4">
        <f>'[1]Kategorie I.'!$I$9</f>
        <v>7.7329999999999997</v>
      </c>
      <c r="H31" s="7">
        <f t="shared" si="0"/>
        <v>10.233000000000001</v>
      </c>
      <c r="I31" s="10">
        <f>'[1]Kategorie I.'!$J$9</f>
        <v>2.5</v>
      </c>
      <c r="J31" s="4">
        <f>'[1]Kategorie I.'!$O$9</f>
        <v>8.3000000000000007</v>
      </c>
      <c r="K31" s="7">
        <f t="shared" si="1"/>
        <v>10.8</v>
      </c>
      <c r="L31" s="30">
        <f t="shared" si="2"/>
        <v>21.033000000000001</v>
      </c>
    </row>
    <row r="32" spans="2:12" ht="12.95" customHeight="1">
      <c r="B32" s="29" t="s">
        <v>29</v>
      </c>
      <c r="C32" s="69" t="s">
        <v>80</v>
      </c>
      <c r="D32" s="63">
        <v>2008</v>
      </c>
      <c r="E32" s="86" t="s">
        <v>36</v>
      </c>
      <c r="F32" s="9">
        <f>'[1]Kategorie I.'!$D$17</f>
        <v>2.5</v>
      </c>
      <c r="G32" s="4">
        <f>'[1]Kategorie I.'!$I$17</f>
        <v>7.4</v>
      </c>
      <c r="H32" s="7">
        <f t="shared" si="0"/>
        <v>9.9</v>
      </c>
      <c r="I32" s="10">
        <f>'[1]Kategorie I.'!$J$9</f>
        <v>2.5</v>
      </c>
      <c r="J32" s="4">
        <f>'[1]Kategorie I.'!$O$17</f>
        <v>8.4329999999999998</v>
      </c>
      <c r="K32" s="7">
        <f t="shared" si="1"/>
        <v>10.933</v>
      </c>
      <c r="L32" s="30">
        <f t="shared" si="2"/>
        <v>20.832999999999998</v>
      </c>
    </row>
    <row r="33" spans="2:12" ht="12.95" customHeight="1">
      <c r="B33" s="29" t="s">
        <v>30</v>
      </c>
      <c r="C33" s="84" t="s">
        <v>81</v>
      </c>
      <c r="D33" s="63">
        <v>2008</v>
      </c>
      <c r="E33" s="86" t="s">
        <v>36</v>
      </c>
      <c r="F33" s="9">
        <f>'[1]Kategorie I.'!$D$22</f>
        <v>2</v>
      </c>
      <c r="G33" s="4">
        <f>'[1]Kategorie I.'!$I$22</f>
        <v>8.3330000000000002</v>
      </c>
      <c r="H33" s="7">
        <f t="shared" si="0"/>
        <v>10.333</v>
      </c>
      <c r="I33" s="10">
        <f>'[1]Kategorie I.'!$J$9</f>
        <v>2.5</v>
      </c>
      <c r="J33" s="4">
        <f>'[1]Kategorie I.'!$O$22</f>
        <v>8</v>
      </c>
      <c r="K33" s="7">
        <f t="shared" si="1"/>
        <v>10.5</v>
      </c>
      <c r="L33" s="30">
        <f t="shared" si="2"/>
        <v>20.832999999999998</v>
      </c>
    </row>
    <row r="34" spans="2:12" ht="12.95" customHeight="1">
      <c r="B34" s="29" t="s">
        <v>31</v>
      </c>
      <c r="C34" s="84" t="s">
        <v>70</v>
      </c>
      <c r="D34" s="63">
        <v>2008</v>
      </c>
      <c r="E34" s="86" t="s">
        <v>77</v>
      </c>
      <c r="F34" s="9">
        <f>'[1]Kategorie I.'!$D$18</f>
        <v>2.5</v>
      </c>
      <c r="G34" s="4">
        <f>'[1]Kategorie I.'!$I$18</f>
        <v>7.6</v>
      </c>
      <c r="H34" s="7">
        <f t="shared" si="0"/>
        <v>10.1</v>
      </c>
      <c r="I34" s="10">
        <f>'[1]Kategorie I.'!$J$9</f>
        <v>2.5</v>
      </c>
      <c r="J34" s="4">
        <f>'[1]Kategorie I.'!$O$18</f>
        <v>7.9</v>
      </c>
      <c r="K34" s="7">
        <f t="shared" si="1"/>
        <v>10.4</v>
      </c>
      <c r="L34" s="30">
        <f t="shared" si="2"/>
        <v>20.5</v>
      </c>
    </row>
    <row r="35" spans="2:12" ht="12.95" customHeight="1">
      <c r="B35" s="29" t="s">
        <v>32</v>
      </c>
      <c r="C35" s="69" t="s">
        <v>79</v>
      </c>
      <c r="D35" s="63">
        <v>2008</v>
      </c>
      <c r="E35" s="86" t="s">
        <v>36</v>
      </c>
      <c r="F35" s="9">
        <f>'[1]Kategorie I.'!$D$16</f>
        <v>2.5</v>
      </c>
      <c r="G35" s="4">
        <f>'[1]Kategorie I.'!$I$16</f>
        <v>6.633</v>
      </c>
      <c r="H35" s="7">
        <f t="shared" si="0"/>
        <v>9.1329999999999991</v>
      </c>
      <c r="I35" s="10">
        <f>'[1]Kategorie I.'!$J$9</f>
        <v>2.5</v>
      </c>
      <c r="J35" s="4">
        <f>'[1]Kategorie I.'!$O$16</f>
        <v>8.1999999999999993</v>
      </c>
      <c r="K35" s="7">
        <f t="shared" si="1"/>
        <v>10.7</v>
      </c>
      <c r="L35" s="30">
        <f t="shared" si="2"/>
        <v>19.832999999999998</v>
      </c>
    </row>
    <row r="36" spans="2:12" ht="12.95" customHeight="1">
      <c r="B36" s="29" t="s">
        <v>33</v>
      </c>
      <c r="C36" s="85" t="s">
        <v>67</v>
      </c>
      <c r="D36" s="63">
        <v>2008</v>
      </c>
      <c r="E36" s="87" t="s">
        <v>77</v>
      </c>
      <c r="F36" s="9">
        <f>'[1]Kategorie I.'!$D$19</f>
        <v>1.5</v>
      </c>
      <c r="G36" s="4">
        <f>'[1]Kategorie I.'!$I$19</f>
        <v>7.6660000000000004</v>
      </c>
      <c r="H36" s="7">
        <f t="shared" si="0"/>
        <v>9.1660000000000004</v>
      </c>
      <c r="I36" s="10">
        <f>'[1]Kategorie I.'!$J$9</f>
        <v>2.5</v>
      </c>
      <c r="J36" s="4">
        <f>'[1]Kategorie I.'!$O$19</f>
        <v>7.266</v>
      </c>
      <c r="K36" s="7">
        <f t="shared" si="1"/>
        <v>9.766</v>
      </c>
      <c r="L36" s="30">
        <f t="shared" si="2"/>
        <v>18.932000000000002</v>
      </c>
    </row>
    <row r="37" spans="2:12" ht="12.95" customHeight="1">
      <c r="B37" s="29" t="s">
        <v>34</v>
      </c>
      <c r="C37" s="84" t="s">
        <v>151</v>
      </c>
      <c r="D37" s="63">
        <v>2008</v>
      </c>
      <c r="E37" s="86" t="s">
        <v>36</v>
      </c>
      <c r="F37" s="9">
        <f>'[1]Kategorie I.'!$D$15</f>
        <v>2.5</v>
      </c>
      <c r="G37" s="4">
        <f>'[1]Kategorie I.'!$I$15</f>
        <v>5</v>
      </c>
      <c r="H37" s="7">
        <f t="shared" si="0"/>
        <v>7.5</v>
      </c>
      <c r="I37" s="10">
        <f>'[1]Kategorie I.'!$J$9</f>
        <v>2.5</v>
      </c>
      <c r="J37" s="4">
        <f>'[1]Kategorie I.'!$O$15</f>
        <v>8.3330000000000002</v>
      </c>
      <c r="K37" s="7">
        <f t="shared" si="1"/>
        <v>10.833</v>
      </c>
      <c r="L37" s="30">
        <f t="shared" si="2"/>
        <v>18.332999999999998</v>
      </c>
    </row>
    <row r="38" spans="2:12" ht="12.95" customHeight="1" thickBot="1">
      <c r="B38" s="92" t="s">
        <v>35</v>
      </c>
      <c r="C38" s="102" t="s">
        <v>68</v>
      </c>
      <c r="D38" s="94">
        <v>2008</v>
      </c>
      <c r="E38" s="103" t="s">
        <v>77</v>
      </c>
      <c r="F38" s="96">
        <f>'[1]Kategorie I.'!$D$32</f>
        <v>1.5</v>
      </c>
      <c r="G38" s="99">
        <f>'[1]Kategorie I.'!$I$32</f>
        <v>6.4</v>
      </c>
      <c r="H38" s="98">
        <f t="shared" si="0"/>
        <v>7.9</v>
      </c>
      <c r="I38" s="104">
        <f>'[1]Kategorie I.'!$J$9</f>
        <v>2.5</v>
      </c>
      <c r="J38" s="99">
        <f>'[1]Kategorie I.'!$O$32</f>
        <v>5.8659999999999997</v>
      </c>
      <c r="K38" s="98">
        <f t="shared" si="1"/>
        <v>8.3659999999999997</v>
      </c>
      <c r="L38" s="105">
        <f t="shared" si="2"/>
        <v>16.265999999999998</v>
      </c>
    </row>
    <row r="39" spans="2:12" ht="13.5" thickTop="1">
      <c r="B39" s="33"/>
      <c r="C39" s="39"/>
      <c r="D39" s="32"/>
      <c r="E39" s="39"/>
      <c r="F39" s="40"/>
      <c r="G39" s="41"/>
      <c r="H39" s="37"/>
      <c r="I39" s="40"/>
      <c r="J39" s="41"/>
      <c r="K39" s="37"/>
      <c r="L39" s="42"/>
    </row>
    <row r="40" spans="2:12">
      <c r="B40" s="33"/>
      <c r="C40" s="34"/>
      <c r="D40" s="32"/>
      <c r="E40" s="32"/>
      <c r="F40" s="36"/>
      <c r="G40" s="37"/>
      <c r="H40" s="37"/>
      <c r="I40" s="36"/>
      <c r="J40" s="37"/>
      <c r="K40" s="37"/>
      <c r="L40" s="38"/>
    </row>
    <row r="41" spans="2:12">
      <c r="B41" s="33"/>
      <c r="C41" s="34"/>
      <c r="D41" s="32"/>
      <c r="E41" s="32"/>
      <c r="F41" s="36"/>
      <c r="G41" s="37"/>
      <c r="H41" s="37"/>
      <c r="I41" s="36"/>
      <c r="J41" s="37"/>
      <c r="K41" s="37"/>
      <c r="L41" s="38"/>
    </row>
    <row r="42" spans="2:12">
      <c r="B42" s="33"/>
      <c r="C42" s="34"/>
      <c r="D42" s="34"/>
      <c r="E42" s="32"/>
      <c r="F42" s="36"/>
      <c r="G42" s="37"/>
      <c r="H42" s="37"/>
      <c r="I42" s="36"/>
      <c r="J42" s="37"/>
      <c r="K42" s="37"/>
      <c r="L42" s="38"/>
    </row>
  </sheetData>
  <sortState ref="C15:L38">
    <sortCondition descending="1" ref="L15:L38"/>
  </sortState>
  <phoneticPr fontId="3" type="noConversion"/>
  <pageMargins left="0.78740157480314965" right="0.78740157480314965" top="0.45833333333333331" bottom="0.4687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 enableFormatConditionsCalculation="0">
    <tabColor indexed="53"/>
  </sheetPr>
  <dimension ref="A1:K34"/>
  <sheetViews>
    <sheetView workbookViewId="0">
      <selection sqref="A1:K23"/>
    </sheetView>
  </sheetViews>
  <sheetFormatPr defaultRowHeight="12.75"/>
  <cols>
    <col min="1" max="1" width="7.42578125" customWidth="1"/>
    <col min="2" max="2" width="22.85546875" customWidth="1"/>
    <col min="3" max="3" width="7.7109375" customWidth="1"/>
    <col min="4" max="4" width="25.140625" customWidth="1"/>
    <col min="5" max="5" width="6" customWidth="1"/>
    <col min="6" max="6" width="7.28515625" customWidth="1"/>
    <col min="7" max="7" width="6.85546875" customWidth="1"/>
    <col min="8" max="8" width="6" customWidth="1"/>
    <col min="9" max="9" width="7" customWidth="1"/>
    <col min="10" max="10" width="6.85546875" customWidth="1"/>
    <col min="11" max="11" width="9" customWidth="1"/>
  </cols>
  <sheetData>
    <row r="1" spans="1:11" ht="23.25">
      <c r="A1" s="108" t="s">
        <v>157</v>
      </c>
      <c r="B1" s="83"/>
      <c r="C1" s="83"/>
      <c r="D1" s="108"/>
      <c r="E1" s="83"/>
      <c r="F1" s="83"/>
      <c r="G1" s="83"/>
      <c r="H1" s="83"/>
      <c r="I1" s="83"/>
      <c r="J1" s="83"/>
      <c r="K1" s="83"/>
    </row>
    <row r="2" spans="1:11" ht="19.5" customHeight="1" thickBot="1">
      <c r="A2" s="83"/>
      <c r="B2" s="108"/>
      <c r="C2" s="83"/>
      <c r="D2" s="108"/>
      <c r="E2" s="83"/>
      <c r="F2" s="83"/>
      <c r="G2" s="83"/>
      <c r="H2" s="83"/>
      <c r="I2" s="83"/>
      <c r="J2" s="83"/>
      <c r="K2" s="83"/>
    </row>
    <row r="3" spans="1:11" ht="12.95" customHeight="1" thickTop="1">
      <c r="A3" s="195"/>
      <c r="B3" s="111"/>
      <c r="C3" s="111"/>
      <c r="D3" s="111"/>
      <c r="E3" s="116"/>
      <c r="F3" s="172"/>
      <c r="G3" s="216"/>
      <c r="H3" s="116"/>
      <c r="I3" s="172"/>
      <c r="J3" s="216"/>
      <c r="K3" s="173"/>
    </row>
    <row r="4" spans="1:11" ht="12.95" customHeight="1">
      <c r="A4" s="217"/>
      <c r="B4" s="122"/>
      <c r="C4" s="122"/>
      <c r="D4" s="122"/>
      <c r="E4" s="127"/>
      <c r="F4" s="124"/>
      <c r="G4" s="123"/>
      <c r="H4" s="127"/>
      <c r="I4" s="124"/>
      <c r="J4" s="123"/>
      <c r="K4" s="174"/>
    </row>
    <row r="5" spans="1:11" ht="12.95" customHeight="1">
      <c r="A5" s="200" t="s">
        <v>0</v>
      </c>
      <c r="B5" s="201" t="s">
        <v>18</v>
      </c>
      <c r="C5" s="201" t="s">
        <v>16</v>
      </c>
      <c r="D5" s="201" t="s">
        <v>22</v>
      </c>
      <c r="E5" s="218"/>
      <c r="F5" s="219"/>
      <c r="G5" s="220"/>
      <c r="H5" s="218"/>
      <c r="I5" s="219"/>
      <c r="J5" s="220"/>
      <c r="K5" s="208"/>
    </row>
    <row r="6" spans="1:11" ht="12.95" customHeight="1" thickBot="1">
      <c r="A6" s="221"/>
      <c r="B6" s="222"/>
      <c r="C6" s="223"/>
      <c r="D6" s="224"/>
      <c r="E6" s="225" t="s">
        <v>24</v>
      </c>
      <c r="F6" s="226" t="s">
        <v>25</v>
      </c>
      <c r="G6" s="227" t="s">
        <v>21</v>
      </c>
      <c r="H6" s="225" t="s">
        <v>24</v>
      </c>
      <c r="I6" s="226" t="s">
        <v>25</v>
      </c>
      <c r="J6" s="227" t="s">
        <v>21</v>
      </c>
      <c r="K6" s="228" t="s">
        <v>1</v>
      </c>
    </row>
    <row r="7" spans="1:11" ht="12.95" customHeight="1">
      <c r="A7" s="106">
        <v>1</v>
      </c>
      <c r="B7" s="153" t="s">
        <v>121</v>
      </c>
      <c r="C7" s="229">
        <v>2007</v>
      </c>
      <c r="D7" s="230" t="s">
        <v>119</v>
      </c>
      <c r="E7" s="231">
        <f>'[1]Kategorie II.'!$C$15</f>
        <v>3.2</v>
      </c>
      <c r="F7" s="232">
        <f>'[1]Kategorie II.'!$H$15</f>
        <v>8.8000000000000007</v>
      </c>
      <c r="G7" s="233">
        <f t="shared" ref="G7:G23" si="0">E7+F7</f>
        <v>12</v>
      </c>
      <c r="H7" s="231">
        <f>'[1]Kategorie II.'!$I$15</f>
        <v>2.9</v>
      </c>
      <c r="I7" s="232">
        <f>'[1]Kategorie II.'!$N$15</f>
        <v>8.7330000000000005</v>
      </c>
      <c r="J7" s="233">
        <f t="shared" ref="J7:J23" si="1">H7+I7</f>
        <v>11.633000000000001</v>
      </c>
      <c r="K7" s="234">
        <f t="shared" ref="K7:K23" si="2">G7+J7</f>
        <v>23.633000000000003</v>
      </c>
    </row>
    <row r="8" spans="1:11" ht="12.95" customHeight="1">
      <c r="A8" s="29">
        <v>2</v>
      </c>
      <c r="B8" s="157" t="s">
        <v>57</v>
      </c>
      <c r="C8" s="145">
        <v>2008</v>
      </c>
      <c r="D8" s="86" t="s">
        <v>56</v>
      </c>
      <c r="E8" s="146">
        <f>'[1]Kategorie II.'!$C$5</f>
        <v>3.1</v>
      </c>
      <c r="F8" s="147">
        <f>'[1]Kategorie II.'!$H$5</f>
        <v>8.3659999999999997</v>
      </c>
      <c r="G8" s="151">
        <f t="shared" si="0"/>
        <v>11.465999999999999</v>
      </c>
      <c r="H8" s="146">
        <f>'[1]Kategorie II.'!$I$5</f>
        <v>2.9</v>
      </c>
      <c r="I8" s="147">
        <f>'[1]Kategorie II.'!$N$5</f>
        <v>9.0660000000000007</v>
      </c>
      <c r="J8" s="151">
        <f t="shared" si="1"/>
        <v>11.966000000000001</v>
      </c>
      <c r="K8" s="152">
        <f t="shared" si="2"/>
        <v>23.432000000000002</v>
      </c>
    </row>
    <row r="9" spans="1:11" ht="12.95" customHeight="1">
      <c r="A9" s="29">
        <v>3</v>
      </c>
      <c r="B9" s="144" t="s">
        <v>104</v>
      </c>
      <c r="C9" s="145">
        <v>2007</v>
      </c>
      <c r="D9" s="86" t="s">
        <v>99</v>
      </c>
      <c r="E9" s="146">
        <f>'[1]Kategorie II.'!$C$17</f>
        <v>2.9</v>
      </c>
      <c r="F9" s="147">
        <f>'[1]Kategorie II.'!$H$17</f>
        <v>8.8000000000000007</v>
      </c>
      <c r="G9" s="151">
        <f t="shared" si="0"/>
        <v>11.700000000000001</v>
      </c>
      <c r="H9" s="146">
        <f>'[1]Kategorie II.'!$I$17</f>
        <v>2.8</v>
      </c>
      <c r="I9" s="147">
        <f>'[1]Kategorie II.'!$N$17</f>
        <v>8.6</v>
      </c>
      <c r="J9" s="151">
        <f t="shared" si="1"/>
        <v>11.399999999999999</v>
      </c>
      <c r="K9" s="152">
        <f t="shared" si="2"/>
        <v>23.1</v>
      </c>
    </row>
    <row r="10" spans="1:11" ht="12.95" customHeight="1">
      <c r="A10" s="29">
        <v>4</v>
      </c>
      <c r="B10" s="144" t="s">
        <v>60</v>
      </c>
      <c r="C10" s="145">
        <v>2008</v>
      </c>
      <c r="D10" s="86" t="s">
        <v>56</v>
      </c>
      <c r="E10" s="146">
        <f>'[1]Kategorie II.'!$C$11</f>
        <v>2.9</v>
      </c>
      <c r="F10" s="147">
        <f>'[1]Kategorie II.'!$H$11</f>
        <v>8.4659999999999993</v>
      </c>
      <c r="G10" s="151">
        <f t="shared" si="0"/>
        <v>11.366</v>
      </c>
      <c r="H10" s="146">
        <f>'[1]Kategorie II.'!$I$11</f>
        <v>2.5</v>
      </c>
      <c r="I10" s="147">
        <f>'[1]Kategorie II.'!$N$11</f>
        <v>8.9</v>
      </c>
      <c r="J10" s="151">
        <f t="shared" si="1"/>
        <v>11.4</v>
      </c>
      <c r="K10" s="152">
        <f t="shared" si="2"/>
        <v>22.765999999999998</v>
      </c>
    </row>
    <row r="11" spans="1:11" ht="12.95" customHeight="1">
      <c r="A11" s="29">
        <v>5</v>
      </c>
      <c r="B11" s="235" t="s">
        <v>120</v>
      </c>
      <c r="C11" s="145">
        <v>2007</v>
      </c>
      <c r="D11" s="86" t="s">
        <v>119</v>
      </c>
      <c r="E11" s="146">
        <f>'[1]Kategorie II.'!$C$10</f>
        <v>3.2</v>
      </c>
      <c r="F11" s="147">
        <f>'[1]Kategorie II.'!$H$10</f>
        <v>7.5</v>
      </c>
      <c r="G11" s="151">
        <f t="shared" si="0"/>
        <v>10.7</v>
      </c>
      <c r="H11" s="146">
        <f>'[1]Kategorie II.'!$I$10</f>
        <v>2.9</v>
      </c>
      <c r="I11" s="147">
        <f>'[1]Kategorie II.'!$N$10</f>
        <v>8.5</v>
      </c>
      <c r="J11" s="151">
        <f t="shared" si="1"/>
        <v>11.4</v>
      </c>
      <c r="K11" s="152">
        <f t="shared" si="2"/>
        <v>22.1</v>
      </c>
    </row>
    <row r="12" spans="1:11" ht="12.95" customHeight="1">
      <c r="A12" s="29">
        <v>6</v>
      </c>
      <c r="B12" s="144" t="s">
        <v>59</v>
      </c>
      <c r="C12" s="145">
        <v>2008</v>
      </c>
      <c r="D12" s="86" t="s">
        <v>56</v>
      </c>
      <c r="E12" s="146">
        <f>'[1]Kategorie II.'!$C$16</f>
        <v>3.2</v>
      </c>
      <c r="F12" s="147">
        <f>'[1]Kategorie II.'!$H$16</f>
        <v>7</v>
      </c>
      <c r="G12" s="151">
        <f t="shared" si="0"/>
        <v>10.199999999999999</v>
      </c>
      <c r="H12" s="146">
        <f>'[1]Kategorie II.'!$I$16</f>
        <v>2.9</v>
      </c>
      <c r="I12" s="147">
        <f>'[1]Kategorie II.'!$N$16</f>
        <v>8.9659999999999993</v>
      </c>
      <c r="J12" s="151">
        <f t="shared" si="1"/>
        <v>11.866</v>
      </c>
      <c r="K12" s="152">
        <f t="shared" si="2"/>
        <v>22.065999999999999</v>
      </c>
    </row>
    <row r="13" spans="1:11" ht="12.95" customHeight="1">
      <c r="A13" s="29">
        <v>7</v>
      </c>
      <c r="B13" s="144" t="s">
        <v>58</v>
      </c>
      <c r="C13" s="145">
        <v>2007</v>
      </c>
      <c r="D13" s="86" t="s">
        <v>56</v>
      </c>
      <c r="E13" s="146">
        <f>'[1]Kategorie II.'!$C$13</f>
        <v>3</v>
      </c>
      <c r="F13" s="147">
        <f>'[1]Kategorie II.'!$H$13</f>
        <v>7.3</v>
      </c>
      <c r="G13" s="151">
        <f t="shared" si="0"/>
        <v>10.3</v>
      </c>
      <c r="H13" s="146">
        <f>'[1]Kategorie II.'!$I$13</f>
        <v>2.8</v>
      </c>
      <c r="I13" s="147">
        <f>'[1]Kategorie II.'!$N$13</f>
        <v>8.5</v>
      </c>
      <c r="J13" s="151">
        <f t="shared" si="1"/>
        <v>11.3</v>
      </c>
      <c r="K13" s="152">
        <f t="shared" si="2"/>
        <v>21.6</v>
      </c>
    </row>
    <row r="14" spans="1:11" ht="12.95" customHeight="1">
      <c r="A14" s="29">
        <v>8</v>
      </c>
      <c r="B14" s="144" t="s">
        <v>69</v>
      </c>
      <c r="C14" s="145">
        <v>2007</v>
      </c>
      <c r="D14" s="86" t="s">
        <v>77</v>
      </c>
      <c r="E14" s="146">
        <f>'[1]Kategorie II.'!$C$7</f>
        <v>2.9</v>
      </c>
      <c r="F14" s="147">
        <f>'[1]Kategorie II.'!$H$7</f>
        <v>7.4660000000000002</v>
      </c>
      <c r="G14" s="151">
        <f t="shared" si="0"/>
        <v>10.366</v>
      </c>
      <c r="H14" s="146">
        <f>'[1]Kategorie II.'!$I$7</f>
        <v>2.8</v>
      </c>
      <c r="I14" s="147">
        <f>'[1]Kategorie II.'!$N$7</f>
        <v>8</v>
      </c>
      <c r="J14" s="151">
        <f t="shared" si="1"/>
        <v>10.8</v>
      </c>
      <c r="K14" s="152">
        <f t="shared" si="2"/>
        <v>21.166</v>
      </c>
    </row>
    <row r="15" spans="1:11" ht="12.95" customHeight="1">
      <c r="A15" s="29">
        <v>9</v>
      </c>
      <c r="B15" s="158" t="s">
        <v>86</v>
      </c>
      <c r="C15" s="145">
        <v>2007</v>
      </c>
      <c r="D15" s="86" t="s">
        <v>36</v>
      </c>
      <c r="E15" s="146">
        <f>'[1]Kategorie II.'!$C$18</f>
        <v>2.7</v>
      </c>
      <c r="F15" s="147">
        <f>'[1]Kategorie II.'!$H$18</f>
        <v>7.5659999999999998</v>
      </c>
      <c r="G15" s="151">
        <f t="shared" si="0"/>
        <v>10.266</v>
      </c>
      <c r="H15" s="146">
        <f>'[1]Kategorie II.'!$I$18</f>
        <v>2.5</v>
      </c>
      <c r="I15" s="147">
        <f>'[1]Kategorie II.'!$N$18</f>
        <v>8.3659999999999997</v>
      </c>
      <c r="J15" s="151">
        <f t="shared" si="1"/>
        <v>10.866</v>
      </c>
      <c r="K15" s="152">
        <f t="shared" si="2"/>
        <v>21.131999999999998</v>
      </c>
    </row>
    <row r="16" spans="1:11" ht="12.95" customHeight="1">
      <c r="A16" s="29">
        <v>10</v>
      </c>
      <c r="B16" s="158" t="s">
        <v>89</v>
      </c>
      <c r="C16" s="145">
        <v>2007</v>
      </c>
      <c r="D16" s="86" t="s">
        <v>36</v>
      </c>
      <c r="E16" s="146">
        <f>'[1]Kategorie II.'!$C$12</f>
        <v>2.1</v>
      </c>
      <c r="F16" s="147">
        <f>'[1]Kategorie II.'!$H$12</f>
        <v>7.1</v>
      </c>
      <c r="G16" s="151">
        <f t="shared" si="0"/>
        <v>9.1999999999999993</v>
      </c>
      <c r="H16" s="146">
        <f>'[1]Kategorie II.'!$I$12</f>
        <v>2.6</v>
      </c>
      <c r="I16" s="147">
        <f>'[1]Kategorie II.'!$N$12</f>
        <v>8.1999999999999993</v>
      </c>
      <c r="J16" s="151">
        <f t="shared" si="1"/>
        <v>10.799999999999999</v>
      </c>
      <c r="K16" s="152">
        <f t="shared" si="2"/>
        <v>20</v>
      </c>
    </row>
    <row r="17" spans="1:11" ht="12.95" customHeight="1">
      <c r="A17" s="29">
        <v>11</v>
      </c>
      <c r="B17" s="144" t="s">
        <v>72</v>
      </c>
      <c r="C17" s="145">
        <v>2007</v>
      </c>
      <c r="D17" s="86" t="s">
        <v>77</v>
      </c>
      <c r="E17" s="146">
        <f>'[1]Kategorie II.'!$C$19</f>
        <v>2.6</v>
      </c>
      <c r="F17" s="147">
        <f>'[1]Kategorie II.'!$H$19</f>
        <v>6.7329999999999997</v>
      </c>
      <c r="G17" s="151">
        <f t="shared" si="0"/>
        <v>9.3330000000000002</v>
      </c>
      <c r="H17" s="146">
        <f>'[1]Kategorie II.'!$I$19</f>
        <v>2.2000000000000002</v>
      </c>
      <c r="I17" s="147">
        <f>'[1]Kategorie II.'!$N$19</f>
        <v>7.8659999999999997</v>
      </c>
      <c r="J17" s="151">
        <f t="shared" si="1"/>
        <v>10.065999999999999</v>
      </c>
      <c r="K17" s="152">
        <f t="shared" si="2"/>
        <v>19.399000000000001</v>
      </c>
    </row>
    <row r="18" spans="1:11" ht="12.95" customHeight="1">
      <c r="A18" s="29">
        <v>12</v>
      </c>
      <c r="B18" s="144" t="s">
        <v>103</v>
      </c>
      <c r="C18" s="145">
        <v>2007</v>
      </c>
      <c r="D18" s="86" t="s">
        <v>99</v>
      </c>
      <c r="E18" s="146">
        <f>'[1]Kategorie II.'!$C$9</f>
        <v>2.9</v>
      </c>
      <c r="F18" s="147">
        <f>'[1]Kategorie II.'!$H$9</f>
        <v>5.4660000000000002</v>
      </c>
      <c r="G18" s="151">
        <f t="shared" si="0"/>
        <v>8.3659999999999997</v>
      </c>
      <c r="H18" s="146">
        <f>'[1]Kategorie II.'!$I$9</f>
        <v>2.7</v>
      </c>
      <c r="I18" s="147">
        <f>'[1]Kategorie II.'!$N$9</f>
        <v>8.6</v>
      </c>
      <c r="J18" s="151">
        <f t="shared" si="1"/>
        <v>11.3</v>
      </c>
      <c r="K18" s="152">
        <f t="shared" si="2"/>
        <v>19.666</v>
      </c>
    </row>
    <row r="19" spans="1:11" ht="12.95" customHeight="1">
      <c r="A19" s="29">
        <v>13</v>
      </c>
      <c r="B19" s="144" t="s">
        <v>88</v>
      </c>
      <c r="C19" s="145">
        <v>2007</v>
      </c>
      <c r="D19" s="86" t="s">
        <v>36</v>
      </c>
      <c r="E19" s="146">
        <f>'[1]Kategorie II.'!$C$8</f>
        <v>1.6</v>
      </c>
      <c r="F19" s="147">
        <f>'[1]Kategorie II.'!$H$8</f>
        <v>6.7</v>
      </c>
      <c r="G19" s="151">
        <f t="shared" si="0"/>
        <v>8.3000000000000007</v>
      </c>
      <c r="H19" s="146">
        <f>'[1]Kategorie II.'!$I$8</f>
        <v>2.5</v>
      </c>
      <c r="I19" s="147">
        <f>'[1]Kategorie II.'!$N$8</f>
        <v>7.8659999999999997</v>
      </c>
      <c r="J19" s="151">
        <f t="shared" si="1"/>
        <v>10.366</v>
      </c>
      <c r="K19" s="152">
        <f t="shared" si="2"/>
        <v>18.666</v>
      </c>
    </row>
    <row r="20" spans="1:11" ht="12.95" customHeight="1">
      <c r="A20" s="29">
        <v>14</v>
      </c>
      <c r="B20" s="158" t="s">
        <v>87</v>
      </c>
      <c r="C20" s="145">
        <v>2007</v>
      </c>
      <c r="D20" s="86" t="s">
        <v>36</v>
      </c>
      <c r="E20" s="146">
        <f>'[1]Kategorie II.'!$C$3</f>
        <v>2.1</v>
      </c>
      <c r="F20" s="147">
        <f>'[1]Kategorie II.'!$H$3</f>
        <v>6.7</v>
      </c>
      <c r="G20" s="151">
        <f t="shared" si="0"/>
        <v>8.8000000000000007</v>
      </c>
      <c r="H20" s="146">
        <f>'[1]Kategorie II.'!$I$3</f>
        <v>2.1</v>
      </c>
      <c r="I20" s="147">
        <f>'[1]Kategorie II.'!$N$3</f>
        <v>7.2</v>
      </c>
      <c r="J20" s="151">
        <f t="shared" si="1"/>
        <v>9.3000000000000007</v>
      </c>
      <c r="K20" s="152">
        <f t="shared" si="2"/>
        <v>18.100000000000001</v>
      </c>
    </row>
    <row r="21" spans="1:11" ht="12.95" customHeight="1">
      <c r="A21" s="29">
        <v>15</v>
      </c>
      <c r="B21" s="158" t="s">
        <v>84</v>
      </c>
      <c r="C21" s="145">
        <v>2007</v>
      </c>
      <c r="D21" s="86" t="s">
        <v>36</v>
      </c>
      <c r="E21" s="146">
        <f>'[1]Kategorie II.'!$C$6</f>
        <v>2.7</v>
      </c>
      <c r="F21" s="147">
        <f>'[1]Kategorie II.'!$H$6</f>
        <v>5.0999999999999996</v>
      </c>
      <c r="G21" s="151">
        <f t="shared" si="0"/>
        <v>7.8</v>
      </c>
      <c r="H21" s="146">
        <f>'[1]Kategorie II.'!$I$6</f>
        <v>2.1</v>
      </c>
      <c r="I21" s="147">
        <f>'[1]Kategorie II.'!$N$6</f>
        <v>8.0660000000000007</v>
      </c>
      <c r="J21" s="151">
        <f t="shared" si="1"/>
        <v>10.166</v>
      </c>
      <c r="K21" s="152">
        <f t="shared" si="2"/>
        <v>17.966000000000001</v>
      </c>
    </row>
    <row r="22" spans="1:11" ht="12.95" customHeight="1">
      <c r="A22" s="29">
        <v>16</v>
      </c>
      <c r="B22" s="144" t="s">
        <v>85</v>
      </c>
      <c r="C22" s="145">
        <v>2007</v>
      </c>
      <c r="D22" s="86" t="s">
        <v>36</v>
      </c>
      <c r="E22" s="146">
        <f>'[1]Kategorie II.'!$C$4</f>
        <v>2.1</v>
      </c>
      <c r="F22" s="147">
        <f>'[1]Kategorie II.'!$H$4</f>
        <v>5.7</v>
      </c>
      <c r="G22" s="151">
        <f t="shared" si="0"/>
        <v>7.8000000000000007</v>
      </c>
      <c r="H22" s="146">
        <f>'[1]Kategorie II.'!$I$4</f>
        <v>1.5</v>
      </c>
      <c r="I22" s="147">
        <f>'[1]Kategorie II.'!$N$4</f>
        <v>7.8</v>
      </c>
      <c r="J22" s="151">
        <f t="shared" si="1"/>
        <v>9.3000000000000007</v>
      </c>
      <c r="K22" s="152">
        <f t="shared" si="2"/>
        <v>17.100000000000001</v>
      </c>
    </row>
    <row r="23" spans="1:11" ht="12.95" customHeight="1" thickBot="1">
      <c r="A23" s="92">
        <v>17</v>
      </c>
      <c r="B23" s="159" t="s">
        <v>71</v>
      </c>
      <c r="C23" s="160">
        <v>2007</v>
      </c>
      <c r="D23" s="103" t="s">
        <v>77</v>
      </c>
      <c r="E23" s="161">
        <f>'[1]Kategorie II.'!$C$14</f>
        <v>2</v>
      </c>
      <c r="F23" s="162">
        <f>'[1]Kategorie II.'!$H$14</f>
        <v>5.9</v>
      </c>
      <c r="G23" s="166">
        <f t="shared" si="0"/>
        <v>7.9</v>
      </c>
      <c r="H23" s="161">
        <f>'[1]Kategorie II.'!$I$14</f>
        <v>2</v>
      </c>
      <c r="I23" s="162">
        <f>'[1]Kategorie II.'!$N$14</f>
        <v>7</v>
      </c>
      <c r="J23" s="166">
        <f t="shared" si="1"/>
        <v>9</v>
      </c>
      <c r="K23" s="167">
        <f t="shared" si="2"/>
        <v>16.899999999999999</v>
      </c>
    </row>
    <row r="24" spans="1:11" ht="12.95" customHeight="1" thickTop="1">
      <c r="A24" s="33"/>
      <c r="B24" s="56"/>
      <c r="C24" s="57"/>
      <c r="D24" s="35"/>
      <c r="E24" s="36"/>
      <c r="F24" s="37"/>
      <c r="G24" s="37"/>
      <c r="H24" s="36"/>
      <c r="I24" s="37"/>
      <c r="J24" s="37"/>
      <c r="K24" s="38"/>
    </row>
    <row r="25" spans="1:11" ht="12.95" customHeight="1">
      <c r="A25" s="33"/>
      <c r="B25" s="70"/>
      <c r="C25" s="57"/>
      <c r="D25" s="35"/>
      <c r="E25" s="36"/>
      <c r="F25" s="37"/>
      <c r="G25" s="37"/>
      <c r="H25" s="36"/>
      <c r="I25" s="37"/>
      <c r="J25" s="37"/>
      <c r="K25" s="38"/>
    </row>
    <row r="26" spans="1:11" ht="12.95" customHeight="1">
      <c r="A26" s="33"/>
      <c r="B26" s="56"/>
      <c r="C26" s="57"/>
      <c r="D26" s="35"/>
      <c r="E26" s="36"/>
      <c r="F26" s="37"/>
      <c r="G26" s="37"/>
      <c r="H26" s="36"/>
      <c r="I26" s="37"/>
      <c r="J26" s="37"/>
      <c r="K26" s="38"/>
    </row>
    <row r="27" spans="1:11" ht="12.95" customHeight="1">
      <c r="A27" s="33"/>
      <c r="B27" s="56"/>
      <c r="C27" s="57"/>
      <c r="D27" s="35"/>
      <c r="E27" s="36"/>
      <c r="F27" s="37"/>
      <c r="G27" s="37"/>
      <c r="H27" s="36"/>
      <c r="I27" s="37"/>
      <c r="J27" s="37"/>
      <c r="K27" s="38"/>
    </row>
    <row r="28" spans="1:11" ht="99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24" customHeight="1"/>
    <row r="30" spans="1:11" ht="46.5" customHeight="1"/>
    <row r="31" spans="1:11" ht="15" customHeight="1"/>
    <row r="32" spans="1:11" ht="15" customHeight="1"/>
    <row r="33" ht="15" customHeight="1"/>
    <row r="34" ht="15" customHeight="1"/>
  </sheetData>
  <sortState ref="B8:L26">
    <sortCondition descending="1" ref="K8:K26"/>
  </sortState>
  <phoneticPr fontId="3" type="noConversion"/>
  <pageMargins left="0.39370078740157483" right="0.39370078740157483" top="0.3125" bottom="0.3125" header="0.51181102362204722" footer="0.51181102362204722"/>
  <pageSetup paperSize="9" orientation="landscape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16" sqref="A14:M16"/>
    </sheetView>
  </sheetViews>
  <sheetFormatPr defaultRowHeight="12.75"/>
  <cols>
    <col min="1" max="1" width="7.5703125" customWidth="1"/>
    <col min="2" max="2" width="18.5703125" customWidth="1"/>
    <col min="3" max="3" width="8.140625" customWidth="1"/>
    <col min="4" max="4" width="24.28515625" customWidth="1"/>
    <col min="5" max="7" width="7.7109375" customWidth="1"/>
    <col min="9" max="12" width="7.7109375" customWidth="1"/>
  </cols>
  <sheetData>
    <row r="1" spans="1:13" ht="23.25">
      <c r="A1" s="3"/>
      <c r="B1" s="2" t="s">
        <v>156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4" thickBo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thickTop="1">
      <c r="A3" s="21"/>
      <c r="B3" s="22"/>
      <c r="C3" s="23"/>
      <c r="D3" s="23"/>
      <c r="E3" s="20"/>
      <c r="F3" s="20"/>
      <c r="G3" s="20"/>
      <c r="H3" s="12"/>
      <c r="I3" s="17"/>
      <c r="J3" s="12"/>
      <c r="K3" s="12"/>
      <c r="L3" s="54"/>
      <c r="M3" s="13"/>
    </row>
    <row r="4" spans="1:13">
      <c r="A4" s="24"/>
      <c r="B4" s="25"/>
      <c r="C4" s="25"/>
      <c r="D4" s="25"/>
      <c r="E4" s="3"/>
      <c r="F4" s="3"/>
      <c r="G4" s="3"/>
      <c r="H4" s="3"/>
      <c r="I4" s="18"/>
      <c r="J4" s="3"/>
      <c r="K4" s="3"/>
      <c r="L4" s="28"/>
      <c r="M4" s="14"/>
    </row>
    <row r="5" spans="1:13" ht="15">
      <c r="A5" s="58" t="s">
        <v>0</v>
      </c>
      <c r="B5" s="27" t="s">
        <v>17</v>
      </c>
      <c r="C5" s="27" t="s">
        <v>16</v>
      </c>
      <c r="D5" s="27" t="s">
        <v>22</v>
      </c>
      <c r="E5" s="16"/>
      <c r="F5" s="16"/>
      <c r="G5" s="16"/>
      <c r="H5" s="16"/>
      <c r="I5" s="19"/>
      <c r="J5" s="16"/>
      <c r="K5" s="16"/>
      <c r="L5" s="55"/>
      <c r="M5" s="15"/>
    </row>
    <row r="6" spans="1:13" ht="15">
      <c r="A6" s="26"/>
      <c r="B6" s="73"/>
      <c r="C6" s="74"/>
      <c r="D6" s="75"/>
      <c r="E6" s="76" t="s">
        <v>24</v>
      </c>
      <c r="F6" s="77" t="s">
        <v>25</v>
      </c>
      <c r="G6" s="77" t="s">
        <v>37</v>
      </c>
      <c r="H6" s="78" t="s">
        <v>21</v>
      </c>
      <c r="I6" s="76" t="s">
        <v>24</v>
      </c>
      <c r="J6" s="79" t="s">
        <v>25</v>
      </c>
      <c r="K6" s="77" t="s">
        <v>37</v>
      </c>
      <c r="L6" s="80" t="s">
        <v>21</v>
      </c>
      <c r="M6" s="15" t="s">
        <v>1</v>
      </c>
    </row>
    <row r="7" spans="1:13">
      <c r="A7" s="67" t="s">
        <v>2</v>
      </c>
      <c r="B7" s="84" t="s">
        <v>106</v>
      </c>
      <c r="C7" s="63">
        <v>2007</v>
      </c>
      <c r="D7" s="87" t="s">
        <v>99</v>
      </c>
      <c r="E7" s="9">
        <f>'[1]Kategorie III.a IV'!$C$7</f>
        <v>3.5</v>
      </c>
      <c r="F7" s="4">
        <f>'[1]Kategorie III.a IV'!$I$7</f>
        <v>8.6329999999999991</v>
      </c>
      <c r="G7" s="81">
        <f>'[1]Kategorie III.a IV'!$G$7</f>
        <v>0</v>
      </c>
      <c r="H7" s="7">
        <f t="shared" ref="H7:H16" si="0">E7+F7-G7</f>
        <v>12.132999999999999</v>
      </c>
      <c r="I7" s="10">
        <f>'[1]Kategorie III.a IV'!$J$7</f>
        <v>3.1</v>
      </c>
      <c r="J7" s="4">
        <f>'[1]Kategorie III.a IV'!$P$7</f>
        <v>8.1329999999999991</v>
      </c>
      <c r="K7" s="81">
        <f>'[1]Kategorie III.a IV'!$N$7</f>
        <v>0</v>
      </c>
      <c r="L7" s="8">
        <f t="shared" ref="L7:L16" si="1">I7+J7-K7</f>
        <v>11.232999999999999</v>
      </c>
      <c r="M7" s="11">
        <f t="shared" ref="M7:M16" si="2">H7+L7</f>
        <v>23.366</v>
      </c>
    </row>
    <row r="8" spans="1:13">
      <c r="A8" s="67" t="s">
        <v>3</v>
      </c>
      <c r="B8" s="84" t="s">
        <v>123</v>
      </c>
      <c r="C8" s="63">
        <v>2006</v>
      </c>
      <c r="D8" s="87" t="s">
        <v>119</v>
      </c>
      <c r="E8" s="9">
        <f>'[1]Kategorie III.a IV'!$C$10</f>
        <v>4.0999999999999996</v>
      </c>
      <c r="F8" s="4">
        <f>'[1]Kategorie III.a IV'!$I$10</f>
        <v>6.9</v>
      </c>
      <c r="G8" s="81">
        <f>'[1]Kategorie III.a IV'!$G$10</f>
        <v>0</v>
      </c>
      <c r="H8" s="7">
        <f t="shared" si="0"/>
        <v>11</v>
      </c>
      <c r="I8" s="10">
        <f>'[1]Kategorie III.a IV'!$J$10</f>
        <v>3.7</v>
      </c>
      <c r="J8" s="4">
        <f>'[1]Kategorie III.a IV'!$P$10</f>
        <v>8</v>
      </c>
      <c r="K8" s="81">
        <f>'[1]Kategorie III.a IV'!$N$10</f>
        <v>0</v>
      </c>
      <c r="L8" s="8">
        <f t="shared" si="1"/>
        <v>11.7</v>
      </c>
      <c r="M8" s="11">
        <f t="shared" si="2"/>
        <v>22.7</v>
      </c>
    </row>
    <row r="9" spans="1:13">
      <c r="A9" s="67" t="s">
        <v>4</v>
      </c>
      <c r="B9" s="84" t="s">
        <v>63</v>
      </c>
      <c r="C9" s="63">
        <v>2006</v>
      </c>
      <c r="D9" s="87" t="s">
        <v>56</v>
      </c>
      <c r="E9" s="9">
        <f>'[1]Kategorie III.a IV'!$C$9</f>
        <v>3.2</v>
      </c>
      <c r="F9" s="4">
        <f>'[1]Kategorie III.a IV'!$I$9</f>
        <v>7.5</v>
      </c>
      <c r="G9" s="81">
        <f>'[1]Kategorie III.a IV'!$G$9</f>
        <v>0</v>
      </c>
      <c r="H9" s="7">
        <f t="shared" si="0"/>
        <v>10.7</v>
      </c>
      <c r="I9" s="10">
        <f>'[1]Kategorie III.a IV'!$J$9</f>
        <v>3.5</v>
      </c>
      <c r="J9" s="4">
        <f>'[1]Kategorie III.a IV'!$P$9</f>
        <v>8.1</v>
      </c>
      <c r="K9" s="81">
        <f>'[1]Kategorie III.a IV'!$N$9</f>
        <v>0</v>
      </c>
      <c r="L9" s="8">
        <f t="shared" si="1"/>
        <v>11.6</v>
      </c>
      <c r="M9" s="11">
        <f t="shared" si="2"/>
        <v>22.299999999999997</v>
      </c>
    </row>
    <row r="10" spans="1:13">
      <c r="A10" s="67" t="s">
        <v>5</v>
      </c>
      <c r="B10" s="88" t="s">
        <v>62</v>
      </c>
      <c r="C10" s="63">
        <v>2007</v>
      </c>
      <c r="D10" s="87" t="s">
        <v>56</v>
      </c>
      <c r="E10" s="9">
        <f>'[1]Kategorie III.a IV'!$C$4</f>
        <v>3</v>
      </c>
      <c r="F10" s="4">
        <f>'[1]Kategorie III.a IV'!$I$4</f>
        <v>8.3000000000000007</v>
      </c>
      <c r="G10" s="81">
        <f>'[1]Kategorie III.a IV'!$G$4</f>
        <v>0</v>
      </c>
      <c r="H10" s="7">
        <f t="shared" si="0"/>
        <v>11.3</v>
      </c>
      <c r="I10" s="10">
        <f>'[1]Kategorie III.a IV'!$J$4</f>
        <v>2.8</v>
      </c>
      <c r="J10" s="4">
        <f>'[1]Kategorie III.a IV'!$P$4</f>
        <v>8.0660000000000007</v>
      </c>
      <c r="K10" s="81">
        <f>'[1]Kategorie III.a IV'!$N$4</f>
        <v>0</v>
      </c>
      <c r="L10" s="8">
        <f t="shared" si="1"/>
        <v>10.866</v>
      </c>
      <c r="M10" s="11">
        <f t="shared" si="2"/>
        <v>22.166</v>
      </c>
    </row>
    <row r="11" spans="1:13">
      <c r="A11" s="67" t="s">
        <v>6</v>
      </c>
      <c r="B11" s="84" t="s">
        <v>138</v>
      </c>
      <c r="C11" s="72">
        <v>2006</v>
      </c>
      <c r="D11" s="87" t="s">
        <v>137</v>
      </c>
      <c r="E11" s="9">
        <f>'[1]Kategorie III.a IV'!$C$5</f>
        <v>3.4</v>
      </c>
      <c r="F11" s="4">
        <f>'[1]Kategorie III.a IV'!$I$5</f>
        <v>7.8</v>
      </c>
      <c r="G11" s="81">
        <f>'[1]Kategorie III.a IV'!$G$5</f>
        <v>0</v>
      </c>
      <c r="H11" s="7">
        <f t="shared" si="0"/>
        <v>11.2</v>
      </c>
      <c r="I11" s="10">
        <f>'[1]Kategorie III.a IV'!$J$5</f>
        <v>3.3</v>
      </c>
      <c r="J11" s="4">
        <f>'[1]Kategorie III.a IV'!$P$5</f>
        <v>7.5330000000000004</v>
      </c>
      <c r="K11" s="81">
        <f>'[1]Kategorie III.a IV'!$N$5</f>
        <v>0</v>
      </c>
      <c r="L11" s="8">
        <f t="shared" si="1"/>
        <v>10.833</v>
      </c>
      <c r="M11" s="11">
        <f t="shared" si="2"/>
        <v>22.033000000000001</v>
      </c>
    </row>
    <row r="12" spans="1:13">
      <c r="A12" s="67" t="s">
        <v>7</v>
      </c>
      <c r="B12" s="84" t="s">
        <v>122</v>
      </c>
      <c r="C12" s="63">
        <v>2006</v>
      </c>
      <c r="D12" s="86" t="s">
        <v>119</v>
      </c>
      <c r="E12" s="9">
        <f>'[1]Kategorie III.a IV'!$C$6</f>
        <v>3.6</v>
      </c>
      <c r="F12" s="4">
        <f>'[1]Kategorie III.a IV'!$I$6</f>
        <v>6.6</v>
      </c>
      <c r="G12" s="81">
        <f>'[1]Kategorie III.a IV'!$G$6</f>
        <v>0</v>
      </c>
      <c r="H12" s="7">
        <f t="shared" si="0"/>
        <v>10.199999999999999</v>
      </c>
      <c r="I12" s="10">
        <f>'[1]Kategorie III.a IV'!$J$6</f>
        <v>3.4</v>
      </c>
      <c r="J12" s="4">
        <f>'[1]Kategorie III.a IV'!$P$6</f>
        <v>7.4</v>
      </c>
      <c r="K12" s="81">
        <f>'[1]Kategorie III.a IV'!$N$6</f>
        <v>0</v>
      </c>
      <c r="L12" s="8">
        <f t="shared" si="1"/>
        <v>10.8</v>
      </c>
      <c r="M12" s="11">
        <f t="shared" si="2"/>
        <v>21</v>
      </c>
    </row>
    <row r="13" spans="1:13">
      <c r="A13" s="67" t="s">
        <v>8</v>
      </c>
      <c r="B13" s="84" t="s">
        <v>61</v>
      </c>
      <c r="C13" s="63">
        <v>2007</v>
      </c>
      <c r="D13" s="87" t="s">
        <v>56</v>
      </c>
      <c r="E13" s="9">
        <f>'[1]Kategorie III.a IV'!$C$8</f>
        <v>3</v>
      </c>
      <c r="F13" s="4">
        <f>'[1]Kategorie III.a IV'!$I$8</f>
        <v>6.7329999999999997</v>
      </c>
      <c r="G13" s="81">
        <f>'[1]Kategorie III.a IV'!$G$8</f>
        <v>0</v>
      </c>
      <c r="H13" s="7">
        <f t="shared" si="0"/>
        <v>9.7330000000000005</v>
      </c>
      <c r="I13" s="10">
        <f>'[1]Kategorie III.a IV'!$J$8</f>
        <v>3.8</v>
      </c>
      <c r="J13" s="4">
        <f>'[1]Kategorie III.a IV'!$P$8</f>
        <v>7.133</v>
      </c>
      <c r="K13" s="81">
        <f>'[1]Kategorie III.a IV'!$N$8</f>
        <v>0</v>
      </c>
      <c r="L13" s="8">
        <f t="shared" si="1"/>
        <v>10.933</v>
      </c>
      <c r="M13" s="11">
        <f t="shared" si="2"/>
        <v>20.666</v>
      </c>
    </row>
    <row r="14" spans="1:13">
      <c r="A14" s="213" t="s">
        <v>9</v>
      </c>
      <c r="B14" s="144" t="s">
        <v>105</v>
      </c>
      <c r="C14" s="214">
        <v>2006</v>
      </c>
      <c r="D14" s="86" t="s">
        <v>99</v>
      </c>
      <c r="E14" s="146">
        <f>'[1]Kategorie III.a IV'!$C$12</f>
        <v>3.2</v>
      </c>
      <c r="F14" s="147">
        <f>'[1]Kategorie III.a IV'!$I$12</f>
        <v>6.5330000000000004</v>
      </c>
      <c r="G14" s="156">
        <f>'[1]Kategorie III.a IV'!$G$12</f>
        <v>0</v>
      </c>
      <c r="H14" s="148">
        <f t="shared" si="0"/>
        <v>9.7330000000000005</v>
      </c>
      <c r="I14" s="150">
        <f>'[1]Kategorie III.a IV'!$J$12</f>
        <v>2.8</v>
      </c>
      <c r="J14" s="147">
        <f>'[1]Kategorie III.a IV'!$P$12</f>
        <v>7.633</v>
      </c>
      <c r="K14" s="156">
        <f>'[1]Kategorie III.a IV'!$N$12</f>
        <v>0</v>
      </c>
      <c r="L14" s="151">
        <f t="shared" si="1"/>
        <v>10.433</v>
      </c>
      <c r="M14" s="152">
        <f t="shared" si="2"/>
        <v>20.166</v>
      </c>
    </row>
    <row r="15" spans="1:13">
      <c r="A15" s="213" t="s">
        <v>10</v>
      </c>
      <c r="B15" s="144" t="s">
        <v>73</v>
      </c>
      <c r="C15" s="145">
        <v>2006</v>
      </c>
      <c r="D15" s="86" t="s">
        <v>77</v>
      </c>
      <c r="E15" s="146">
        <f>'[1]Kategorie III.a IV'!$C$3</f>
        <v>3.3</v>
      </c>
      <c r="F15" s="147">
        <f>'[1]Kategorie III.a IV'!$I$3</f>
        <v>5.766</v>
      </c>
      <c r="G15" s="156">
        <f>'[1]Kategorie III.a IV'!$G$3</f>
        <v>0</v>
      </c>
      <c r="H15" s="148">
        <f t="shared" si="0"/>
        <v>9.0659999999999989</v>
      </c>
      <c r="I15" s="150">
        <f>'[1]Kategorie III.a IV'!$J$3</f>
        <v>3.3</v>
      </c>
      <c r="J15" s="147">
        <f>'[1]Kategorie III.a IV'!$P$3</f>
        <v>7.7329999999999997</v>
      </c>
      <c r="K15" s="156">
        <f>'[1]Kategorie III.a IV'!$N$3</f>
        <v>0</v>
      </c>
      <c r="L15" s="151">
        <f t="shared" si="1"/>
        <v>11.032999999999999</v>
      </c>
      <c r="M15" s="152">
        <f t="shared" si="2"/>
        <v>20.098999999999997</v>
      </c>
    </row>
    <row r="16" spans="1:13" ht="13.5" thickBot="1">
      <c r="A16" s="215" t="s">
        <v>11</v>
      </c>
      <c r="B16" s="159" t="s">
        <v>90</v>
      </c>
      <c r="C16" s="160">
        <v>2006</v>
      </c>
      <c r="D16" s="103" t="s">
        <v>36</v>
      </c>
      <c r="E16" s="161">
        <f>'[1]Kategorie III.a IV'!$C$11</f>
        <v>2.8</v>
      </c>
      <c r="F16" s="162">
        <f>'[1]Kategorie III.a IV'!$I$11</f>
        <v>5.633</v>
      </c>
      <c r="G16" s="163">
        <f>'[1]Kategorie III.a IV'!$G$11</f>
        <v>0</v>
      </c>
      <c r="H16" s="164">
        <f t="shared" si="0"/>
        <v>8.4329999999999998</v>
      </c>
      <c r="I16" s="165">
        <f>'[1]Kategorie III.a IV'!$J$11</f>
        <v>2.9</v>
      </c>
      <c r="J16" s="162">
        <f>'[1]Kategorie III.a IV'!$P$11</f>
        <v>7</v>
      </c>
      <c r="K16" s="163">
        <f>'[1]Kategorie III.a IV'!$N$11</f>
        <v>0</v>
      </c>
      <c r="L16" s="166">
        <f t="shared" si="1"/>
        <v>9.9</v>
      </c>
      <c r="M16" s="167">
        <f t="shared" si="2"/>
        <v>18.332999999999998</v>
      </c>
    </row>
    <row r="17" ht="13.5" thickTop="1"/>
  </sheetData>
  <sortState ref="B7:M16">
    <sortCondition descending="1" ref="M7:M16"/>
  </sortState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 enableFormatConditionsCalculation="0">
    <tabColor theme="9"/>
  </sheetPr>
  <dimension ref="A1:O23"/>
  <sheetViews>
    <sheetView workbookViewId="0">
      <selection activeCell="A6" sqref="A6:O23"/>
    </sheetView>
  </sheetViews>
  <sheetFormatPr defaultRowHeight="12.75"/>
  <cols>
    <col min="1" max="1" width="5.140625" customWidth="1"/>
    <col min="2" max="2" width="20.28515625" customWidth="1"/>
    <col min="3" max="3" width="8.28515625" customWidth="1"/>
    <col min="4" max="4" width="24.85546875" customWidth="1"/>
    <col min="5" max="5" width="5.5703125" customWidth="1"/>
    <col min="6" max="6" width="7" customWidth="1"/>
    <col min="7" max="7" width="6.7109375" customWidth="1"/>
    <col min="8" max="8" width="7.140625" customWidth="1"/>
    <col min="9" max="9" width="5.5703125" customWidth="1"/>
    <col min="10" max="10" width="7.28515625" customWidth="1"/>
    <col min="11" max="11" width="6.7109375" customWidth="1"/>
    <col min="12" max="12" width="7.7109375" customWidth="1"/>
    <col min="13" max="13" width="8.140625" customWidth="1"/>
    <col min="14" max="14" width="5.140625" customWidth="1"/>
    <col min="15" max="15" width="7.140625" customWidth="1"/>
    <col min="16" max="16" width="3.7109375" customWidth="1"/>
    <col min="17" max="17" width="5.28515625" customWidth="1"/>
    <col min="18" max="18" width="6.7109375" customWidth="1"/>
    <col min="19" max="19" width="7.140625" customWidth="1"/>
  </cols>
  <sheetData>
    <row r="1" spans="1:15" ht="23.25">
      <c r="A1" s="5" t="s">
        <v>39</v>
      </c>
      <c r="E1" s="6"/>
      <c r="F1" s="6"/>
      <c r="G1" s="6"/>
      <c r="H1" s="6"/>
      <c r="I1" s="6"/>
    </row>
    <row r="2" spans="1:15" ht="21" customHeight="1" thickBot="1"/>
    <row r="3" spans="1:15" ht="18.75" thickTop="1">
      <c r="A3" s="21"/>
      <c r="B3" s="22"/>
      <c r="C3" s="23"/>
      <c r="D3" s="53"/>
      <c r="E3" s="53"/>
      <c r="F3" s="20"/>
      <c r="G3" s="20"/>
      <c r="H3" s="12"/>
      <c r="I3" s="17"/>
      <c r="J3" s="12"/>
      <c r="K3" s="12"/>
      <c r="L3" s="12"/>
      <c r="M3" s="64"/>
    </row>
    <row r="4" spans="1:15">
      <c r="A4" s="24"/>
      <c r="B4" s="25"/>
      <c r="C4" s="25"/>
      <c r="D4" s="18"/>
      <c r="E4" s="18"/>
      <c r="F4" s="3"/>
      <c r="G4" s="3"/>
      <c r="H4" s="3"/>
      <c r="I4" s="18"/>
      <c r="J4" s="3"/>
      <c r="K4" s="3"/>
      <c r="L4" s="3"/>
      <c r="M4" s="65"/>
    </row>
    <row r="5" spans="1:15" ht="15">
      <c r="A5" s="26" t="s">
        <v>20</v>
      </c>
      <c r="B5" s="27" t="s">
        <v>17</v>
      </c>
      <c r="C5" s="27" t="s">
        <v>16</v>
      </c>
      <c r="D5" s="82" t="s">
        <v>22</v>
      </c>
      <c r="E5" s="19"/>
      <c r="F5" s="16"/>
      <c r="G5" s="16"/>
      <c r="H5" s="16"/>
      <c r="I5" s="19"/>
      <c r="J5" s="16"/>
      <c r="K5" s="16"/>
      <c r="L5" s="16"/>
      <c r="M5" s="66"/>
    </row>
    <row r="6" spans="1:15" ht="29.25" customHeight="1">
      <c r="A6" s="200"/>
      <c r="B6" s="201"/>
      <c r="C6" s="201"/>
      <c r="D6" s="202"/>
      <c r="E6" s="203" t="s">
        <v>24</v>
      </c>
      <c r="F6" s="204" t="s">
        <v>25</v>
      </c>
      <c r="G6" s="204" t="s">
        <v>37</v>
      </c>
      <c r="H6" s="205" t="s">
        <v>21</v>
      </c>
      <c r="I6" s="206" t="s">
        <v>24</v>
      </c>
      <c r="J6" s="207" t="s">
        <v>25</v>
      </c>
      <c r="K6" s="204" t="s">
        <v>37</v>
      </c>
      <c r="L6" s="205" t="s">
        <v>21</v>
      </c>
      <c r="M6" s="208" t="s">
        <v>1</v>
      </c>
      <c r="N6" s="83"/>
      <c r="O6" s="83"/>
    </row>
    <row r="7" spans="1:15">
      <c r="A7" s="29">
        <v>1</v>
      </c>
      <c r="B7" s="144" t="s">
        <v>124</v>
      </c>
      <c r="C7" s="145">
        <v>2005</v>
      </c>
      <c r="D7" s="86" t="s">
        <v>119</v>
      </c>
      <c r="E7" s="146">
        <f>'[1]Kategorie III.a IV'!$C$25</f>
        <v>3.3</v>
      </c>
      <c r="F7" s="147">
        <f>'[1]Kategorie III.a IV'!$I$25</f>
        <v>8.1999999999999993</v>
      </c>
      <c r="G7" s="156">
        <f>'[1]Kategorie III.a IV'!$G$25</f>
        <v>0</v>
      </c>
      <c r="H7" s="148">
        <f t="shared" ref="H7:H21" si="0">E7+F7-G7</f>
        <v>11.5</v>
      </c>
      <c r="I7" s="150">
        <f>'[1]Kategorie III.a IV'!$J$25</f>
        <v>3.3</v>
      </c>
      <c r="J7" s="209">
        <f>'[1]Kategorie III.a IV'!$P$25</f>
        <v>8.0660000000000007</v>
      </c>
      <c r="K7" s="156">
        <f>'[1]Kategorie III.a IV'!$N$25</f>
        <v>0</v>
      </c>
      <c r="L7" s="151">
        <f t="shared" ref="L7:L21" si="1">I7+J7-K7</f>
        <v>11.366</v>
      </c>
      <c r="M7" s="152">
        <f t="shared" ref="M7:M21" si="2">H7+L7</f>
        <v>22.866</v>
      </c>
      <c r="N7" s="83"/>
      <c r="O7" s="83"/>
    </row>
    <row r="8" spans="1:15">
      <c r="A8" s="29">
        <v>2</v>
      </c>
      <c r="B8" s="144" t="s">
        <v>107</v>
      </c>
      <c r="C8" s="145">
        <v>2005</v>
      </c>
      <c r="D8" s="86" t="s">
        <v>99</v>
      </c>
      <c r="E8" s="146">
        <f>'[1]Kategorie III.a IV'!$C$27</f>
        <v>3.6</v>
      </c>
      <c r="F8" s="147">
        <f>'[1]Kategorie III.a IV'!$I$27</f>
        <v>7.2</v>
      </c>
      <c r="G8" s="156">
        <f>'[1]Kategorie III.a IV'!$G$27</f>
        <v>0</v>
      </c>
      <c r="H8" s="148">
        <f t="shared" si="0"/>
        <v>10.8</v>
      </c>
      <c r="I8" s="150">
        <f>'[1]Kategorie III.a IV'!$J$27</f>
        <v>2.8</v>
      </c>
      <c r="J8" s="209">
        <f>'[1]Kategorie III.a IV'!$P$27</f>
        <v>8.1329999999999991</v>
      </c>
      <c r="K8" s="156">
        <f>'[1]Kategorie III.a IV'!$N$27</f>
        <v>0</v>
      </c>
      <c r="L8" s="151">
        <f t="shared" si="1"/>
        <v>10.933</v>
      </c>
      <c r="M8" s="152">
        <f t="shared" si="2"/>
        <v>21.733000000000001</v>
      </c>
      <c r="N8" s="83"/>
      <c r="O8" s="83"/>
    </row>
    <row r="9" spans="1:15">
      <c r="A9" s="29">
        <v>3</v>
      </c>
      <c r="B9" s="144" t="s">
        <v>140</v>
      </c>
      <c r="C9" s="145">
        <v>2005</v>
      </c>
      <c r="D9" s="86" t="s">
        <v>137</v>
      </c>
      <c r="E9" s="146">
        <f>'[1]Kategorie III.a IV'!$C$28</f>
        <v>3.2</v>
      </c>
      <c r="F9" s="147">
        <f>'[1]Kategorie III.a IV'!$I$28</f>
        <v>7.3659999999999997</v>
      </c>
      <c r="G9" s="156">
        <f>'[1]Kategorie III.a IV'!$G$28</f>
        <v>0</v>
      </c>
      <c r="H9" s="148">
        <f t="shared" si="0"/>
        <v>10.565999999999999</v>
      </c>
      <c r="I9" s="150">
        <f>'[1]Kategorie III.a IV'!$J$28</f>
        <v>3.3</v>
      </c>
      <c r="J9" s="209">
        <f>'[1]Kategorie III.a IV'!$P$28</f>
        <v>7.8</v>
      </c>
      <c r="K9" s="156">
        <f>'[1]Kategorie III.a IV'!$N$28</f>
        <v>0</v>
      </c>
      <c r="L9" s="151">
        <f t="shared" si="1"/>
        <v>11.1</v>
      </c>
      <c r="M9" s="152">
        <f t="shared" si="2"/>
        <v>21.665999999999997</v>
      </c>
      <c r="N9" s="83"/>
      <c r="O9" s="83"/>
    </row>
    <row r="10" spans="1:15">
      <c r="A10" s="29">
        <v>4</v>
      </c>
      <c r="B10" s="144" t="s">
        <v>47</v>
      </c>
      <c r="C10" s="145">
        <v>2004</v>
      </c>
      <c r="D10" s="86" t="s">
        <v>46</v>
      </c>
      <c r="E10" s="146">
        <f>'[1]Kategorie III.a IV'!$C$24</f>
        <v>3.4</v>
      </c>
      <c r="F10" s="147">
        <f>'[1]Kategorie III.a IV'!$I$24</f>
        <v>6.2</v>
      </c>
      <c r="G10" s="156">
        <f>'[1]Kategorie III.a IV'!$G$24</f>
        <v>0</v>
      </c>
      <c r="H10" s="148">
        <f t="shared" si="0"/>
        <v>9.6</v>
      </c>
      <c r="I10" s="150">
        <f>'[1]Kategorie III.a IV'!$J$24</f>
        <v>3</v>
      </c>
      <c r="J10" s="209">
        <f>'[1]Kategorie III.a IV'!$P$24</f>
        <v>7.8</v>
      </c>
      <c r="K10" s="156">
        <f>'[1]Kategorie III.a IV'!$N$24</f>
        <v>0</v>
      </c>
      <c r="L10" s="151">
        <f t="shared" si="1"/>
        <v>10.8</v>
      </c>
      <c r="M10" s="152">
        <f t="shared" si="2"/>
        <v>20.399999999999999</v>
      </c>
      <c r="N10" s="83"/>
      <c r="O10" s="83"/>
    </row>
    <row r="11" spans="1:15">
      <c r="A11" s="29">
        <v>5</v>
      </c>
      <c r="B11" s="210" t="s">
        <v>65</v>
      </c>
      <c r="C11" s="145">
        <v>2005</v>
      </c>
      <c r="D11" s="86" t="s">
        <v>56</v>
      </c>
      <c r="E11" s="146">
        <f>'[1]Kategorie III.a IV'!$C$21</f>
        <v>2.8</v>
      </c>
      <c r="F11" s="147">
        <f>'[1]Kategorie III.a IV'!$I$21</f>
        <v>7.4</v>
      </c>
      <c r="G11" s="156">
        <f>'[1]Kategorie III.a IV'!$G$21</f>
        <v>0</v>
      </c>
      <c r="H11" s="148">
        <f t="shared" si="0"/>
        <v>10.199999999999999</v>
      </c>
      <c r="I11" s="150">
        <f>'[1]Kategorie III.a IV'!$J$21</f>
        <v>2.7</v>
      </c>
      <c r="J11" s="209">
        <f>'[1]Kategorie III.a IV'!$P$21</f>
        <v>7.4660000000000002</v>
      </c>
      <c r="K11" s="156">
        <f>'[1]Kategorie III.a IV'!$N$21</f>
        <v>0</v>
      </c>
      <c r="L11" s="151">
        <f t="shared" si="1"/>
        <v>10.166</v>
      </c>
      <c r="M11" s="152">
        <f t="shared" si="2"/>
        <v>20.366</v>
      </c>
      <c r="N11" s="83"/>
      <c r="O11" s="83"/>
    </row>
    <row r="12" spans="1:15">
      <c r="A12" s="29">
        <v>6</v>
      </c>
      <c r="B12" s="144" t="s">
        <v>96</v>
      </c>
      <c r="C12" s="145">
        <v>2005</v>
      </c>
      <c r="D12" s="86" t="s">
        <v>36</v>
      </c>
      <c r="E12" s="146">
        <f>'[1]Kategorie III.a IV'!$C$19</f>
        <v>2.9</v>
      </c>
      <c r="F12" s="147">
        <f>'[1]Kategorie III.a IV'!$I$19</f>
        <v>6.9</v>
      </c>
      <c r="G12" s="156">
        <f>'[1]Kategorie III.a IV'!$G$19</f>
        <v>0</v>
      </c>
      <c r="H12" s="148">
        <f t="shared" si="0"/>
        <v>9.8000000000000007</v>
      </c>
      <c r="I12" s="150">
        <f>'[1]Kategorie III.a IV'!$J$19</f>
        <v>3.1</v>
      </c>
      <c r="J12" s="209">
        <f>'[1]Kategorie III.a IV'!$P$19</f>
        <v>7.266</v>
      </c>
      <c r="K12" s="156">
        <f>'[1]Kategorie III.a IV'!$N$19</f>
        <v>0</v>
      </c>
      <c r="L12" s="151">
        <f t="shared" si="1"/>
        <v>10.366</v>
      </c>
      <c r="M12" s="152">
        <f t="shared" si="2"/>
        <v>20.166</v>
      </c>
      <c r="N12" s="83"/>
      <c r="O12" s="83"/>
    </row>
    <row r="13" spans="1:15">
      <c r="A13" s="29">
        <v>7</v>
      </c>
      <c r="B13" s="144" t="s">
        <v>74</v>
      </c>
      <c r="C13" s="145">
        <v>2005</v>
      </c>
      <c r="D13" s="86" t="s">
        <v>77</v>
      </c>
      <c r="E13" s="146">
        <f>'[1]Kategorie III.a IV'!$C$15</f>
        <v>3</v>
      </c>
      <c r="F13" s="147">
        <f>'[1]Kategorie III.a IV'!$I$15</f>
        <v>7.2</v>
      </c>
      <c r="G13" s="156">
        <f>'[1]Kategorie III.a IV'!$G$15</f>
        <v>0</v>
      </c>
      <c r="H13" s="148">
        <f t="shared" si="0"/>
        <v>10.199999999999999</v>
      </c>
      <c r="I13" s="150">
        <f>'[1]Kategorie III.a IV'!$J$15</f>
        <v>2.6</v>
      </c>
      <c r="J13" s="209">
        <f>'[1]Kategorie III.a IV'!$P$15</f>
        <v>7.133</v>
      </c>
      <c r="K13" s="156">
        <f>'[1]Kategorie III.a IV'!$N$15</f>
        <v>0</v>
      </c>
      <c r="L13" s="151">
        <f t="shared" si="1"/>
        <v>9.7330000000000005</v>
      </c>
      <c r="M13" s="152">
        <f t="shared" si="2"/>
        <v>19.933</v>
      </c>
      <c r="N13" s="83"/>
      <c r="O13" s="83"/>
    </row>
    <row r="14" spans="1:15">
      <c r="A14" s="29">
        <v>8</v>
      </c>
      <c r="B14" s="144" t="s">
        <v>95</v>
      </c>
      <c r="C14" s="145">
        <v>2004</v>
      </c>
      <c r="D14" s="86" t="s">
        <v>36</v>
      </c>
      <c r="E14" s="146">
        <f>'[1]Kategorie III.a IV'!$C$17</f>
        <v>3.2</v>
      </c>
      <c r="F14" s="147">
        <f>'[1]Kategorie III.a IV'!$I$17</f>
        <v>5.8659999999999997</v>
      </c>
      <c r="G14" s="156">
        <f>'[1]Kategorie III.a IV'!$G$17</f>
        <v>0</v>
      </c>
      <c r="H14" s="148">
        <f t="shared" si="0"/>
        <v>9.0659999999999989</v>
      </c>
      <c r="I14" s="150">
        <f>'[1]Kategorie III.a IV'!$J$17</f>
        <v>3</v>
      </c>
      <c r="J14" s="209">
        <f>'[1]Kategorie III.a IV'!$P$17</f>
        <v>7.8330000000000002</v>
      </c>
      <c r="K14" s="156">
        <f>'[1]Kategorie III.a IV'!$N$17</f>
        <v>0</v>
      </c>
      <c r="L14" s="151">
        <f t="shared" si="1"/>
        <v>10.833</v>
      </c>
      <c r="M14" s="152">
        <f t="shared" si="2"/>
        <v>19.899000000000001</v>
      </c>
      <c r="N14" s="83"/>
      <c r="O14" s="83"/>
    </row>
    <row r="15" spans="1:15">
      <c r="A15" s="29">
        <v>9</v>
      </c>
      <c r="B15" s="144" t="s">
        <v>139</v>
      </c>
      <c r="C15" s="145">
        <v>2005</v>
      </c>
      <c r="D15" s="90" t="s">
        <v>137</v>
      </c>
      <c r="E15" s="146">
        <f>'[1]Kategorie III.a IV'!$C$22</f>
        <v>2.9</v>
      </c>
      <c r="F15" s="147">
        <f>'[1]Kategorie III.a IV'!$I$22</f>
        <v>6.266</v>
      </c>
      <c r="G15" s="156">
        <f>'[1]Kategorie III.a IV'!$G$22</f>
        <v>0</v>
      </c>
      <c r="H15" s="148">
        <f t="shared" si="0"/>
        <v>9.1660000000000004</v>
      </c>
      <c r="I15" s="150">
        <f>'[1]Kategorie III.a IV'!$J$22</f>
        <v>3</v>
      </c>
      <c r="J15" s="209">
        <f>'[1]Kategorie III.a IV'!$P$22</f>
        <v>7.633</v>
      </c>
      <c r="K15" s="156">
        <f>'[1]Kategorie III.a IV'!$N$22</f>
        <v>0</v>
      </c>
      <c r="L15" s="151">
        <f t="shared" si="1"/>
        <v>10.632999999999999</v>
      </c>
      <c r="M15" s="152">
        <f t="shared" si="2"/>
        <v>19.798999999999999</v>
      </c>
      <c r="N15" s="83"/>
      <c r="O15" s="83"/>
    </row>
    <row r="16" spans="1:15">
      <c r="A16" s="29">
        <v>10</v>
      </c>
      <c r="B16" s="144" t="s">
        <v>45</v>
      </c>
      <c r="C16" s="145">
        <v>2005</v>
      </c>
      <c r="D16" s="90" t="s">
        <v>43</v>
      </c>
      <c r="E16" s="146">
        <f>'[1]Kategorie III.a IV'!$C$23</f>
        <v>2.9</v>
      </c>
      <c r="F16" s="147">
        <f>'[1]Kategorie III.a IV'!$I$23</f>
        <v>7.2</v>
      </c>
      <c r="G16" s="156">
        <f>'[1]Kategorie III.a IV'!$G$23</f>
        <v>0</v>
      </c>
      <c r="H16" s="148">
        <f t="shared" si="0"/>
        <v>10.1</v>
      </c>
      <c r="I16" s="150">
        <f>'[1]Kategorie III.a IV'!$J$23</f>
        <v>2.7</v>
      </c>
      <c r="J16" s="209">
        <f>'[1]Kategorie III.a IV'!$P$23</f>
        <v>6.5330000000000004</v>
      </c>
      <c r="K16" s="156">
        <f>'[1]Kategorie III.a IV'!$N$23</f>
        <v>0</v>
      </c>
      <c r="L16" s="151">
        <f t="shared" si="1"/>
        <v>9.2330000000000005</v>
      </c>
      <c r="M16" s="152">
        <f t="shared" si="2"/>
        <v>19.332999999999998</v>
      </c>
      <c r="N16" s="83"/>
      <c r="O16" s="83"/>
    </row>
    <row r="17" spans="1:15">
      <c r="A17" s="29">
        <v>11</v>
      </c>
      <c r="B17" s="144" t="s">
        <v>64</v>
      </c>
      <c r="C17" s="145">
        <v>2005</v>
      </c>
      <c r="D17" s="90" t="s">
        <v>56</v>
      </c>
      <c r="E17" s="146">
        <f>'[1]Kategorie III.a IV'!$C$20</f>
        <v>3.1</v>
      </c>
      <c r="F17" s="147">
        <f>'[1]Kategorie III.a IV'!$I$20</f>
        <v>5.5330000000000004</v>
      </c>
      <c r="G17" s="156">
        <f>'[1]Kategorie III.a IV'!$G$20</f>
        <v>0</v>
      </c>
      <c r="H17" s="148">
        <f t="shared" si="0"/>
        <v>8.6330000000000009</v>
      </c>
      <c r="I17" s="150">
        <f>'[1]Kategorie III.a IV'!$J$20</f>
        <v>2.7</v>
      </c>
      <c r="J17" s="209">
        <f>'[1]Kategorie III.a IV'!$P$20</f>
        <v>7.7</v>
      </c>
      <c r="K17" s="156">
        <f>'[1]Kategorie III.a IV'!$N$20</f>
        <v>0</v>
      </c>
      <c r="L17" s="151">
        <f t="shared" si="1"/>
        <v>10.4</v>
      </c>
      <c r="M17" s="152">
        <f t="shared" si="2"/>
        <v>19.033000000000001</v>
      </c>
      <c r="N17" s="83"/>
      <c r="O17" s="83"/>
    </row>
    <row r="18" spans="1:15">
      <c r="A18" s="29">
        <v>12</v>
      </c>
      <c r="B18" s="144" t="s">
        <v>91</v>
      </c>
      <c r="C18" s="145">
        <v>2005</v>
      </c>
      <c r="D18" s="90" t="s">
        <v>36</v>
      </c>
      <c r="E18" s="146">
        <f>'[1]Kategorie III.a IV'!$C$16</f>
        <v>2</v>
      </c>
      <c r="F18" s="147">
        <f>'[1]Kategorie III.a IV'!$I$16</f>
        <v>6.4329999999999998</v>
      </c>
      <c r="G18" s="156">
        <f>'[1]Kategorie III.a IV'!$G$16</f>
        <v>0</v>
      </c>
      <c r="H18" s="148">
        <f t="shared" si="0"/>
        <v>8.4329999999999998</v>
      </c>
      <c r="I18" s="150">
        <f>'[1]Kategorie III.a IV'!$J$16</f>
        <v>2.7</v>
      </c>
      <c r="J18" s="209">
        <f>'[1]Kategorie III.a IV'!$P$16</f>
        <v>7.2</v>
      </c>
      <c r="K18" s="156">
        <f>'[1]Kategorie III.a IV'!$N$16</f>
        <v>0</v>
      </c>
      <c r="L18" s="151">
        <f t="shared" si="1"/>
        <v>9.9</v>
      </c>
      <c r="M18" s="152">
        <f t="shared" si="2"/>
        <v>18.332999999999998</v>
      </c>
      <c r="N18" s="83"/>
      <c r="O18" s="83"/>
    </row>
    <row r="19" spans="1:15">
      <c r="A19" s="29">
        <v>13</v>
      </c>
      <c r="B19" s="144" t="s">
        <v>94</v>
      </c>
      <c r="C19" s="145">
        <v>2004</v>
      </c>
      <c r="D19" s="90" t="s">
        <v>36</v>
      </c>
      <c r="E19" s="146">
        <f>'[1]Kategorie III.a IV'!$C$18</f>
        <v>3</v>
      </c>
      <c r="F19" s="147">
        <f>'[1]Kategorie III.a IV'!$I$18</f>
        <v>5.5</v>
      </c>
      <c r="G19" s="156">
        <f>'[1]Kategorie III.a IV'!$G$18</f>
        <v>0</v>
      </c>
      <c r="H19" s="148">
        <f t="shared" si="0"/>
        <v>8.5</v>
      </c>
      <c r="I19" s="150">
        <f>'[1]Kategorie III.a IV'!$J$18</f>
        <v>2.7</v>
      </c>
      <c r="J19" s="209">
        <f>'[1]Kategorie III.a IV'!$P$18</f>
        <v>6.5</v>
      </c>
      <c r="K19" s="156">
        <f>'[1]Kategorie III.a IV'!$N$18</f>
        <v>0</v>
      </c>
      <c r="L19" s="151">
        <f t="shared" si="1"/>
        <v>9.1999999999999993</v>
      </c>
      <c r="M19" s="152">
        <f t="shared" si="2"/>
        <v>17.7</v>
      </c>
      <c r="N19" s="83"/>
      <c r="O19" s="83"/>
    </row>
    <row r="20" spans="1:15">
      <c r="A20" s="29">
        <v>14</v>
      </c>
      <c r="B20" s="144" t="s">
        <v>92</v>
      </c>
      <c r="C20" s="145">
        <v>2005</v>
      </c>
      <c r="D20" s="90" t="s">
        <v>36</v>
      </c>
      <c r="E20" s="146">
        <f>'[1]Kategorie III.a IV'!$C$29</f>
        <v>1.4</v>
      </c>
      <c r="F20" s="147">
        <f>'[1]Kategorie III.a IV'!$I$29</f>
        <v>5.5330000000000004</v>
      </c>
      <c r="G20" s="156">
        <f>'[1]Kategorie III.a IV'!$G$29</f>
        <v>0</v>
      </c>
      <c r="H20" s="148">
        <f t="shared" si="0"/>
        <v>6.9329999999999998</v>
      </c>
      <c r="I20" s="150">
        <f>'[1]Kategorie III.a IV'!$J$29</f>
        <v>2.6</v>
      </c>
      <c r="J20" s="209">
        <f>'[1]Kategorie III.a IV'!$P$29</f>
        <v>7.266</v>
      </c>
      <c r="K20" s="156">
        <f>'[1]Kategorie III.a IV'!$N$29</f>
        <v>0</v>
      </c>
      <c r="L20" s="151">
        <f t="shared" si="1"/>
        <v>9.8659999999999997</v>
      </c>
      <c r="M20" s="152">
        <f t="shared" si="2"/>
        <v>16.798999999999999</v>
      </c>
      <c r="N20" s="83"/>
      <c r="O20" s="83"/>
    </row>
    <row r="21" spans="1:15" ht="13.5" thickBot="1">
      <c r="A21" s="92">
        <v>15</v>
      </c>
      <c r="B21" s="159" t="s">
        <v>93</v>
      </c>
      <c r="C21" s="160">
        <v>2005</v>
      </c>
      <c r="D21" s="199" t="s">
        <v>36</v>
      </c>
      <c r="E21" s="161">
        <f>'[1]Kategorie III.a IV'!$C$26</f>
        <v>2</v>
      </c>
      <c r="F21" s="162">
        <f>'[1]Kategorie III.a IV'!$I$26</f>
        <v>4.766</v>
      </c>
      <c r="G21" s="163">
        <f>'[1]Kategorie III.a IV'!$G$26</f>
        <v>0</v>
      </c>
      <c r="H21" s="164">
        <f t="shared" si="0"/>
        <v>6.766</v>
      </c>
      <c r="I21" s="165">
        <f>'[1]Kategorie III.a IV'!$J$26</f>
        <v>2.8</v>
      </c>
      <c r="J21" s="211">
        <f>'[1]Kategorie III.a IV'!$P$26</f>
        <v>6.5</v>
      </c>
      <c r="K21" s="163">
        <f>'[1]Kategorie III.a IV'!$N$26</f>
        <v>0</v>
      </c>
      <c r="L21" s="166">
        <f t="shared" si="1"/>
        <v>9.3000000000000007</v>
      </c>
      <c r="M21" s="167">
        <f t="shared" si="2"/>
        <v>16.066000000000003</v>
      </c>
      <c r="N21" s="83"/>
      <c r="O21" s="83"/>
    </row>
    <row r="22" spans="1:15" ht="13.5" thickTop="1">
      <c r="A22" s="33"/>
      <c r="B22" s="212"/>
      <c r="C22" s="32"/>
      <c r="D22" s="197"/>
      <c r="E22" s="192"/>
      <c r="F22" s="193"/>
      <c r="G22" s="193"/>
      <c r="H22" s="193"/>
      <c r="I22" s="192"/>
      <c r="J22" s="193"/>
      <c r="K22" s="193"/>
      <c r="L22" s="193"/>
      <c r="M22" s="194"/>
      <c r="N22" s="83"/>
      <c r="O22" s="83"/>
    </row>
    <row r="23" spans="1:15">
      <c r="A23" s="33"/>
      <c r="B23" s="212"/>
      <c r="C23" s="32"/>
      <c r="D23" s="197"/>
      <c r="E23" s="192"/>
      <c r="F23" s="193"/>
      <c r="G23" s="193"/>
      <c r="H23" s="193"/>
      <c r="I23" s="192"/>
      <c r="J23" s="193"/>
      <c r="K23" s="193"/>
      <c r="L23" s="193"/>
      <c r="M23" s="194"/>
      <c r="N23" s="83"/>
      <c r="O23" s="83"/>
    </row>
  </sheetData>
  <sortState ref="A8:M22">
    <sortCondition descending="1" ref="M8:M22"/>
  </sortState>
  <phoneticPr fontId="3" type="noConversion"/>
  <pageMargins left="0.78740157499999996" right="0.78740157499999996" top="0.984251969" bottom="0.984251969" header="0.4921259845" footer="0.4921259845"/>
  <pageSetup paperSize="9" orientation="landscape" horizontalDpi="4294967295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 enableFormatConditionsCalculation="0">
    <tabColor indexed="61"/>
  </sheetPr>
  <dimension ref="A1:U51"/>
  <sheetViews>
    <sheetView tabSelected="1" topLeftCell="A8" workbookViewId="0">
      <selection activeCell="W43" sqref="W43"/>
    </sheetView>
  </sheetViews>
  <sheetFormatPr defaultRowHeight="12.75"/>
  <cols>
    <col min="1" max="1" width="4.140625" customWidth="1"/>
    <col min="2" max="2" width="18.42578125" customWidth="1"/>
    <col min="3" max="3" width="5" customWidth="1"/>
    <col min="4" max="4" width="24" customWidth="1"/>
    <col min="5" max="5" width="4.42578125" customWidth="1"/>
    <col min="6" max="6" width="5.85546875" customWidth="1"/>
    <col min="7" max="7" width="4.5703125" customWidth="1"/>
    <col min="8" max="8" width="6.28515625" customWidth="1"/>
    <col min="9" max="9" width="4.140625" customWidth="1"/>
    <col min="10" max="10" width="5.28515625" customWidth="1"/>
    <col min="11" max="11" width="4.42578125" customWidth="1"/>
    <col min="12" max="12" width="6.28515625" customWidth="1"/>
    <col min="13" max="13" width="4.28515625" customWidth="1"/>
    <col min="14" max="14" width="5.42578125" customWidth="1"/>
    <col min="15" max="15" width="4.5703125" customWidth="1"/>
    <col min="16" max="16" width="6.28515625" customWidth="1"/>
    <col min="17" max="17" width="4.28515625" customWidth="1"/>
    <col min="18" max="18" width="5.42578125" customWidth="1"/>
    <col min="19" max="19" width="4.85546875" customWidth="1"/>
    <col min="20" max="20" width="6.28515625" customWidth="1"/>
    <col min="21" max="21" width="7.140625" customWidth="1"/>
  </cols>
  <sheetData>
    <row r="1" spans="1:21" ht="21" customHeight="1">
      <c r="A1" s="83"/>
      <c r="B1" s="108" t="s">
        <v>40</v>
      </c>
      <c r="C1" s="108"/>
      <c r="D1" s="108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7.5" customHeight="1" thickBot="1">
      <c r="A2" s="83"/>
      <c r="B2" s="108"/>
      <c r="C2" s="108"/>
      <c r="D2" s="108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12.75" customHeight="1" thickTop="1">
      <c r="A3" s="109"/>
      <c r="B3" s="110"/>
      <c r="C3" s="111"/>
      <c r="D3" s="112"/>
      <c r="E3" s="113"/>
      <c r="F3" s="114"/>
      <c r="G3" s="114"/>
      <c r="H3" s="115"/>
      <c r="I3" s="110"/>
      <c r="J3" s="117"/>
      <c r="K3" s="117"/>
      <c r="L3" s="117"/>
      <c r="M3" s="116"/>
      <c r="N3" s="117"/>
      <c r="O3" s="117"/>
      <c r="P3" s="117"/>
      <c r="Q3" s="116"/>
      <c r="R3" s="117"/>
      <c r="S3" s="117"/>
      <c r="T3" s="118"/>
      <c r="U3" s="119"/>
    </row>
    <row r="4" spans="1:21" ht="12.75" customHeight="1">
      <c r="A4" s="120"/>
      <c r="B4" s="121"/>
      <c r="C4" s="122"/>
      <c r="D4" s="123"/>
      <c r="E4" s="124"/>
      <c r="F4" s="125"/>
      <c r="G4" s="125"/>
      <c r="H4" s="126"/>
      <c r="I4" s="127"/>
      <c r="J4" s="125"/>
      <c r="K4" s="125"/>
      <c r="L4" s="125"/>
      <c r="M4" s="127"/>
      <c r="N4" s="125"/>
      <c r="O4" s="125"/>
      <c r="P4" s="125"/>
      <c r="Q4" s="127"/>
      <c r="R4" s="125"/>
      <c r="S4" s="125"/>
      <c r="T4" s="126"/>
      <c r="U4" s="128"/>
    </row>
    <row r="5" spans="1:21" ht="12.75" customHeight="1">
      <c r="A5" s="129" t="s">
        <v>20</v>
      </c>
      <c r="B5" s="130" t="s">
        <v>17</v>
      </c>
      <c r="C5" s="131" t="s">
        <v>23</v>
      </c>
      <c r="D5" s="132" t="s">
        <v>22</v>
      </c>
      <c r="E5" s="133"/>
      <c r="F5" s="134"/>
      <c r="G5" s="134"/>
      <c r="H5" s="135"/>
      <c r="I5" s="136"/>
      <c r="J5" s="134"/>
      <c r="K5" s="134"/>
      <c r="L5" s="134"/>
      <c r="M5" s="136"/>
      <c r="N5" s="134"/>
      <c r="O5" s="134"/>
      <c r="P5" s="134"/>
      <c r="Q5" s="136"/>
      <c r="R5" s="134"/>
      <c r="S5" s="134"/>
      <c r="T5" s="135"/>
      <c r="U5" s="128"/>
    </row>
    <row r="6" spans="1:21" ht="12.75" customHeight="1">
      <c r="A6" s="129"/>
      <c r="B6" s="137"/>
      <c r="C6" s="138"/>
      <c r="D6" s="132"/>
      <c r="E6" s="139" t="s">
        <v>24</v>
      </c>
      <c r="F6" s="140" t="s">
        <v>25</v>
      </c>
      <c r="G6" s="154" t="s">
        <v>37</v>
      </c>
      <c r="H6" s="141" t="s">
        <v>21</v>
      </c>
      <c r="I6" s="139" t="s">
        <v>24</v>
      </c>
      <c r="J6" s="140" t="s">
        <v>25</v>
      </c>
      <c r="K6" s="154" t="s">
        <v>37</v>
      </c>
      <c r="L6" s="155" t="s">
        <v>21</v>
      </c>
      <c r="M6" s="142" t="s">
        <v>24</v>
      </c>
      <c r="N6" s="140" t="s">
        <v>25</v>
      </c>
      <c r="O6" s="154" t="s">
        <v>37</v>
      </c>
      <c r="P6" s="141" t="s">
        <v>21</v>
      </c>
      <c r="Q6" s="139" t="s">
        <v>24</v>
      </c>
      <c r="R6" s="140" t="s">
        <v>25</v>
      </c>
      <c r="S6" s="154" t="s">
        <v>37</v>
      </c>
      <c r="T6" s="141" t="s">
        <v>21</v>
      </c>
      <c r="U6" s="143" t="s">
        <v>1</v>
      </c>
    </row>
    <row r="7" spans="1:21" ht="12.75" customHeight="1">
      <c r="A7" s="29" t="s">
        <v>2</v>
      </c>
      <c r="B7" s="144" t="s">
        <v>126</v>
      </c>
      <c r="C7" s="145">
        <v>2005</v>
      </c>
      <c r="D7" s="86" t="s">
        <v>119</v>
      </c>
      <c r="E7" s="146">
        <f>'[1]Kategorie V.'!$C$8</f>
        <v>2.4</v>
      </c>
      <c r="F7" s="147">
        <f>'[1]Kategorie V.'!$I$8</f>
        <v>8.9329999999999998</v>
      </c>
      <c r="G7" s="156">
        <f>'[1]Kategorie V.'!$G$8</f>
        <v>0</v>
      </c>
      <c r="H7" s="148">
        <f t="shared" ref="H7:H15" si="0">E7+F7-G7</f>
        <v>11.333</v>
      </c>
      <c r="I7" s="150">
        <f>'[1]Kategorie V.'!$J$8</f>
        <v>2.5</v>
      </c>
      <c r="J7" s="147">
        <f>'[1]Kategorie V.'!$P$8</f>
        <v>8.4329999999999998</v>
      </c>
      <c r="K7" s="156">
        <f>'[1]Kategorie V.'!$N$8</f>
        <v>0</v>
      </c>
      <c r="L7" s="151">
        <f t="shared" ref="L7:L15" si="1">I7+J7-K7</f>
        <v>10.933</v>
      </c>
      <c r="M7" s="146">
        <f>'[1]Kategorie V.'!$Q$8</f>
        <v>4.2</v>
      </c>
      <c r="N7" s="147">
        <f>'[1]Kategorie V.'!$W$8</f>
        <v>8.75</v>
      </c>
      <c r="O7" s="156">
        <f>'[1]Kategorie V.'!$U$8</f>
        <v>0</v>
      </c>
      <c r="P7" s="148">
        <f t="shared" ref="P7:P15" si="2">M7+N7-O7</f>
        <v>12.95</v>
      </c>
      <c r="Q7" s="150">
        <f>'[1]Kategorie V.'!$X$8</f>
        <v>4</v>
      </c>
      <c r="R7" s="147">
        <f>'[1]Kategorie V.'!$AD$8</f>
        <v>8.766</v>
      </c>
      <c r="S7" s="156">
        <f>'[1]Kategorie V.'!$AB$8</f>
        <v>0</v>
      </c>
      <c r="T7" s="151">
        <f t="shared" ref="T7:T15" si="3">Q7+R7-S7</f>
        <v>12.766</v>
      </c>
      <c r="U7" s="152">
        <f t="shared" ref="U7:U15" si="4">H7+L7+P7+T7</f>
        <v>47.981999999999992</v>
      </c>
    </row>
    <row r="8" spans="1:21" ht="12.75" customHeight="1">
      <c r="A8" s="29" t="s">
        <v>3</v>
      </c>
      <c r="B8" s="144" t="s">
        <v>49</v>
      </c>
      <c r="C8" s="145">
        <v>2005</v>
      </c>
      <c r="D8" s="86" t="s">
        <v>150</v>
      </c>
      <c r="E8" s="146">
        <f>'[1]Kategorie V.'!$C$6</f>
        <v>2.4</v>
      </c>
      <c r="F8" s="147">
        <f>'[1]Kategorie V.'!$I$6</f>
        <v>9.0329999999999995</v>
      </c>
      <c r="G8" s="156">
        <f>'[1]Kategorie V.'!$G$6</f>
        <v>0</v>
      </c>
      <c r="H8" s="148">
        <f t="shared" si="0"/>
        <v>11.433</v>
      </c>
      <c r="I8" s="150">
        <f>'[1]Kategorie V.'!$J$6</f>
        <v>2.7</v>
      </c>
      <c r="J8" s="147">
        <f>'[1]Kategorie V.'!$P$6</f>
        <v>8.266</v>
      </c>
      <c r="K8" s="156">
        <f>'[1]Kategorie V.'!$N$6</f>
        <v>0</v>
      </c>
      <c r="L8" s="151">
        <f t="shared" si="1"/>
        <v>10.966000000000001</v>
      </c>
      <c r="M8" s="146">
        <f>'[1]Kategorie V.'!$Q$6</f>
        <v>3.6</v>
      </c>
      <c r="N8" s="147">
        <f>'[1]Kategorie V.'!$W$6</f>
        <v>8.15</v>
      </c>
      <c r="O8" s="156">
        <f>'[1]Kategorie V.'!$U$6</f>
        <v>0</v>
      </c>
      <c r="P8" s="148">
        <f t="shared" si="2"/>
        <v>11.75</v>
      </c>
      <c r="Q8" s="150">
        <f>'[1]Kategorie V.'!$X$6</f>
        <v>3.5</v>
      </c>
      <c r="R8" s="147">
        <f>'[1]Kategorie V.'!$AD$6</f>
        <v>8.4329999999999998</v>
      </c>
      <c r="S8" s="156">
        <f>'[1]Kategorie V.'!$AB$6</f>
        <v>0</v>
      </c>
      <c r="T8" s="151">
        <f t="shared" si="3"/>
        <v>11.933</v>
      </c>
      <c r="U8" s="152">
        <f t="shared" si="4"/>
        <v>46.082000000000001</v>
      </c>
    </row>
    <row r="9" spans="1:21" ht="12.75" customHeight="1">
      <c r="A9" s="89" t="s">
        <v>4</v>
      </c>
      <c r="B9" s="144" t="s">
        <v>109</v>
      </c>
      <c r="C9" s="145">
        <v>2005</v>
      </c>
      <c r="D9" s="90" t="s">
        <v>99</v>
      </c>
      <c r="E9" s="146">
        <f>'[1]Kategorie V.'!$C$10</f>
        <v>2.4</v>
      </c>
      <c r="F9" s="147">
        <f>'[1]Kategorie V.'!$I$10</f>
        <v>9.0329999999999995</v>
      </c>
      <c r="G9" s="156">
        <f>'[1]Kategorie V.'!$G$10</f>
        <v>0</v>
      </c>
      <c r="H9" s="148">
        <f t="shared" si="0"/>
        <v>11.433</v>
      </c>
      <c r="I9" s="150">
        <f>'[1]Kategorie V.'!$J$10</f>
        <v>2.9</v>
      </c>
      <c r="J9" s="147">
        <f>'[1]Kategorie V.'!$P$10</f>
        <v>8.1</v>
      </c>
      <c r="K9" s="156">
        <f>'[1]Kategorie V.'!$N$10</f>
        <v>0</v>
      </c>
      <c r="L9" s="151">
        <f t="shared" si="1"/>
        <v>11</v>
      </c>
      <c r="M9" s="146">
        <f>'[1]Kategorie V.'!$Q$10</f>
        <v>3.4</v>
      </c>
      <c r="N9" s="147">
        <f>'[1]Kategorie V.'!$W$10</f>
        <v>8.8000000000000007</v>
      </c>
      <c r="O9" s="156">
        <f>'[1]Kategorie V.'!$U$10</f>
        <v>0</v>
      </c>
      <c r="P9" s="148">
        <f t="shared" si="2"/>
        <v>12.200000000000001</v>
      </c>
      <c r="Q9" s="150">
        <f>'[1]Kategorie V.'!$X$10</f>
        <v>3</v>
      </c>
      <c r="R9" s="147">
        <f>'[1]Kategorie V.'!$AD$10</f>
        <v>8.266</v>
      </c>
      <c r="S9" s="156">
        <f>'[1]Kategorie V.'!$AB$10</f>
        <v>0</v>
      </c>
      <c r="T9" s="151">
        <f t="shared" si="3"/>
        <v>11.266</v>
      </c>
      <c r="U9" s="152">
        <f t="shared" si="4"/>
        <v>45.899000000000001</v>
      </c>
    </row>
    <row r="10" spans="1:21" ht="12.75" customHeight="1">
      <c r="A10" s="89" t="s">
        <v>5</v>
      </c>
      <c r="B10" s="144" t="s">
        <v>108</v>
      </c>
      <c r="C10" s="145">
        <v>2005</v>
      </c>
      <c r="D10" s="90" t="s">
        <v>99</v>
      </c>
      <c r="E10" s="146">
        <f>'[1]Kategorie V.'!$C$7</f>
        <v>2.4</v>
      </c>
      <c r="F10" s="147">
        <f>'[1]Kategorie V.'!$I$7</f>
        <v>8.5</v>
      </c>
      <c r="G10" s="156">
        <f>'[1]Kategorie V.'!$G$7</f>
        <v>0</v>
      </c>
      <c r="H10" s="148">
        <f t="shared" si="0"/>
        <v>10.9</v>
      </c>
      <c r="I10" s="150">
        <f>'[1]Kategorie V.'!$J$7</f>
        <v>2.5</v>
      </c>
      <c r="J10" s="147">
        <f>'[1]Kategorie V.'!$P$7</f>
        <v>8.5660000000000007</v>
      </c>
      <c r="K10" s="156">
        <f>'[1]Kategorie V.'!$N$7</f>
        <v>0</v>
      </c>
      <c r="L10" s="151">
        <f t="shared" si="1"/>
        <v>11.066000000000001</v>
      </c>
      <c r="M10" s="146">
        <f>'[1]Kategorie V.'!$Q$7</f>
        <v>3.5</v>
      </c>
      <c r="N10" s="147">
        <f>'[1]Kategorie V.'!$W$7</f>
        <v>8.65</v>
      </c>
      <c r="O10" s="156">
        <f>'[1]Kategorie V.'!$U$7</f>
        <v>0</v>
      </c>
      <c r="P10" s="148">
        <f t="shared" si="2"/>
        <v>12.15</v>
      </c>
      <c r="Q10" s="150">
        <f>'[1]Kategorie V.'!$X$7</f>
        <v>3.4</v>
      </c>
      <c r="R10" s="147">
        <f>'[1]Kategorie V.'!$AD$7</f>
        <v>8.3000000000000007</v>
      </c>
      <c r="S10" s="156">
        <f>'[1]Kategorie V.'!$AB$7</f>
        <v>0</v>
      </c>
      <c r="T10" s="151">
        <f t="shared" si="3"/>
        <v>11.700000000000001</v>
      </c>
      <c r="U10" s="152">
        <f t="shared" si="4"/>
        <v>45.816000000000003</v>
      </c>
    </row>
    <row r="11" spans="1:21" ht="12.75" customHeight="1">
      <c r="A11" s="89" t="s">
        <v>6</v>
      </c>
      <c r="B11" s="144" t="s">
        <v>127</v>
      </c>
      <c r="C11" s="145">
        <v>2005</v>
      </c>
      <c r="D11" s="90" t="s">
        <v>119</v>
      </c>
      <c r="E11" s="146">
        <f>'[1]Kategorie V.'!$C$9</f>
        <v>2.4</v>
      </c>
      <c r="F11" s="147">
        <f>'[1]Kategorie V.'!$I$9</f>
        <v>8.1999999999999993</v>
      </c>
      <c r="G11" s="156">
        <f>'[1]Kategorie V.'!$G$9</f>
        <v>0</v>
      </c>
      <c r="H11" s="148">
        <f t="shared" si="0"/>
        <v>10.6</v>
      </c>
      <c r="I11" s="150">
        <f>'[1]Kategorie V.'!$J$9</f>
        <v>2</v>
      </c>
      <c r="J11" s="147">
        <f>'[1]Kategorie V.'!$P$9</f>
        <v>7.4660000000000002</v>
      </c>
      <c r="K11" s="156">
        <f>'[1]Kategorie V.'!$N$9</f>
        <v>0</v>
      </c>
      <c r="L11" s="151">
        <f t="shared" si="1"/>
        <v>9.4660000000000011</v>
      </c>
      <c r="M11" s="146">
        <f>'[1]Kategorie V.'!$Q$9</f>
        <v>3.5</v>
      </c>
      <c r="N11" s="147">
        <f>'[1]Kategorie V.'!$W$9</f>
        <v>8.3000000000000007</v>
      </c>
      <c r="O11" s="156">
        <f>'[1]Kategorie V.'!$U$9</f>
        <v>0</v>
      </c>
      <c r="P11" s="148">
        <f t="shared" si="2"/>
        <v>11.8</v>
      </c>
      <c r="Q11" s="150">
        <f>'[1]Kategorie V.'!$X$9</f>
        <v>3.2</v>
      </c>
      <c r="R11" s="147">
        <f>'[1]Kategorie V.'!$AD$9</f>
        <v>7.4329999999999998</v>
      </c>
      <c r="S11" s="156">
        <f>'[1]Kategorie V.'!$AB$9</f>
        <v>0</v>
      </c>
      <c r="T11" s="151">
        <f t="shared" si="3"/>
        <v>10.632999999999999</v>
      </c>
      <c r="U11" s="152">
        <f t="shared" si="4"/>
        <v>42.499000000000002</v>
      </c>
    </row>
    <row r="12" spans="1:21" ht="12.75" customHeight="1">
      <c r="A12" s="89" t="s">
        <v>7</v>
      </c>
      <c r="B12" s="144" t="s">
        <v>48</v>
      </c>
      <c r="C12" s="145">
        <v>2005</v>
      </c>
      <c r="D12" s="90" t="s">
        <v>150</v>
      </c>
      <c r="E12" s="146">
        <f>'[1]Kategorie V.'!$C$11</f>
        <v>2.4</v>
      </c>
      <c r="F12" s="147">
        <f>'[1]Kategorie V.'!$I$11</f>
        <v>7.9</v>
      </c>
      <c r="G12" s="156">
        <f>'[1]Kategorie V.'!$G$11</f>
        <v>0</v>
      </c>
      <c r="H12" s="148">
        <f t="shared" si="0"/>
        <v>10.3</v>
      </c>
      <c r="I12" s="150">
        <f>'[1]Kategorie V.'!$J$11</f>
        <v>2.7</v>
      </c>
      <c r="J12" s="147">
        <f>'[1]Kategorie V.'!$P$11</f>
        <v>7</v>
      </c>
      <c r="K12" s="156">
        <f>'[1]Kategorie V.'!$N$11</f>
        <v>0</v>
      </c>
      <c r="L12" s="151">
        <f t="shared" si="1"/>
        <v>9.6999999999999993</v>
      </c>
      <c r="M12" s="146">
        <f>'[1]Kategorie V.'!$Q$11</f>
        <v>3.3</v>
      </c>
      <c r="N12" s="147">
        <f>'[1]Kategorie V.'!$W$11</f>
        <v>7.8</v>
      </c>
      <c r="O12" s="156">
        <f>'[1]Kategorie V.'!$U$11</f>
        <v>0</v>
      </c>
      <c r="P12" s="148">
        <f t="shared" si="2"/>
        <v>11.1</v>
      </c>
      <c r="Q12" s="150">
        <f>'[1]Kategorie V.'!$X$11</f>
        <v>3.3</v>
      </c>
      <c r="R12" s="147">
        <f>'[1]Kategorie V.'!$AD$11</f>
        <v>7.8659999999999997</v>
      </c>
      <c r="S12" s="156">
        <f>'[1]Kategorie V.'!$AB$11</f>
        <v>0</v>
      </c>
      <c r="T12" s="151">
        <f t="shared" si="3"/>
        <v>11.166</v>
      </c>
      <c r="U12" s="152">
        <f t="shared" si="4"/>
        <v>42.266000000000005</v>
      </c>
    </row>
    <row r="13" spans="1:21" ht="12.75" customHeight="1">
      <c r="A13" s="89" t="s">
        <v>8</v>
      </c>
      <c r="B13" s="157" t="s">
        <v>110</v>
      </c>
      <c r="C13" s="145">
        <v>2005</v>
      </c>
      <c r="D13" s="90" t="s">
        <v>99</v>
      </c>
      <c r="E13" s="146">
        <f>'[1]Kategorie V.'!$C$5</f>
        <v>2.4</v>
      </c>
      <c r="F13" s="147">
        <f>'[1]Kategorie V.'!$I$5</f>
        <v>8.8330000000000002</v>
      </c>
      <c r="G13" s="156">
        <f>'[1]Kategorie V.'!$G$5</f>
        <v>0</v>
      </c>
      <c r="H13" s="148">
        <f t="shared" si="0"/>
        <v>11.233000000000001</v>
      </c>
      <c r="I13" s="150">
        <f>'[1]Kategorie V.'!$J$5</f>
        <v>2</v>
      </c>
      <c r="J13" s="147">
        <f>'[1]Kategorie V.'!$P$5</f>
        <v>6.3330000000000002</v>
      </c>
      <c r="K13" s="156">
        <f>'[1]Kategorie V.'!$N$5</f>
        <v>0</v>
      </c>
      <c r="L13" s="151">
        <f t="shared" si="1"/>
        <v>8.3330000000000002</v>
      </c>
      <c r="M13" s="146">
        <f>'[1]Kategorie V.'!$Q$5</f>
        <v>3.7</v>
      </c>
      <c r="N13" s="147">
        <f>'[1]Kategorie V.'!$W$5</f>
        <v>7.45</v>
      </c>
      <c r="O13" s="156">
        <f>'[1]Kategorie V.'!$U$5</f>
        <v>0</v>
      </c>
      <c r="P13" s="148">
        <f t="shared" si="2"/>
        <v>11.15</v>
      </c>
      <c r="Q13" s="150">
        <f>'[1]Kategorie V.'!$X$5</f>
        <v>3.3</v>
      </c>
      <c r="R13" s="147">
        <f>'[1]Kategorie V.'!$AD$5</f>
        <v>7.7329999999999997</v>
      </c>
      <c r="S13" s="156">
        <f>'[1]Kategorie V.'!$AB$5</f>
        <v>0</v>
      </c>
      <c r="T13" s="151">
        <f t="shared" si="3"/>
        <v>11.032999999999999</v>
      </c>
      <c r="U13" s="152">
        <f t="shared" si="4"/>
        <v>41.749000000000002</v>
      </c>
    </row>
    <row r="14" spans="1:21" ht="12.75" customHeight="1">
      <c r="A14" s="89" t="s">
        <v>9</v>
      </c>
      <c r="B14" s="158" t="s">
        <v>97</v>
      </c>
      <c r="C14" s="145">
        <v>2005</v>
      </c>
      <c r="D14" s="91" t="s">
        <v>36</v>
      </c>
      <c r="E14" s="146">
        <f>'[1]Kategorie V.'!$C$4</f>
        <v>2.4</v>
      </c>
      <c r="F14" s="147">
        <f>'[1]Kategorie V.'!$I$4</f>
        <v>8.0660000000000007</v>
      </c>
      <c r="G14" s="156">
        <f>'[1]Kategorie V.'!$G$4</f>
        <v>0</v>
      </c>
      <c r="H14" s="148">
        <f t="shared" si="0"/>
        <v>10.466000000000001</v>
      </c>
      <c r="I14" s="150">
        <f>'[1]Kategorie V.'!$J$4</f>
        <v>1.9</v>
      </c>
      <c r="J14" s="147">
        <f>'[1]Kategorie V.'!$P$4</f>
        <v>7.5</v>
      </c>
      <c r="K14" s="156">
        <f>'[1]Kategorie V.'!$N$4</f>
        <v>0</v>
      </c>
      <c r="L14" s="151">
        <f t="shared" si="1"/>
        <v>9.4</v>
      </c>
      <c r="M14" s="146">
        <f>'[1]Kategorie V.'!$Q$4</f>
        <v>3.1</v>
      </c>
      <c r="N14" s="147">
        <f>'[1]Kategorie V.'!$W$4</f>
        <v>7.55</v>
      </c>
      <c r="O14" s="156">
        <f>'[1]Kategorie V.'!$U$4</f>
        <v>0</v>
      </c>
      <c r="P14" s="148">
        <f t="shared" si="2"/>
        <v>10.65</v>
      </c>
      <c r="Q14" s="150">
        <f>'[1]Kategorie V.'!$X$4</f>
        <v>2.7</v>
      </c>
      <c r="R14" s="147">
        <f>'[1]Kategorie V.'!$AD$4</f>
        <v>7.2</v>
      </c>
      <c r="S14" s="156">
        <f>'[1]Kategorie V.'!$AB$4</f>
        <v>0</v>
      </c>
      <c r="T14" s="151">
        <f t="shared" si="3"/>
        <v>9.9</v>
      </c>
      <c r="U14" s="152">
        <f t="shared" si="4"/>
        <v>40.415999999999997</v>
      </c>
    </row>
    <row r="15" spans="1:21" ht="12.75" customHeight="1" thickBot="1">
      <c r="A15" s="107" t="s">
        <v>10</v>
      </c>
      <c r="B15" s="159" t="s">
        <v>125</v>
      </c>
      <c r="C15" s="160">
        <v>2005</v>
      </c>
      <c r="D15" s="103" t="s">
        <v>119</v>
      </c>
      <c r="E15" s="161">
        <f>'[1]Kategorie V.'!$C$3</f>
        <v>2.4</v>
      </c>
      <c r="F15" s="162">
        <f>'[1]Kategorie V.'!$I$3</f>
        <v>8.6999999999999993</v>
      </c>
      <c r="G15" s="163">
        <f>'[1]Kategorie V.'!$G$3</f>
        <v>0</v>
      </c>
      <c r="H15" s="164">
        <f t="shared" si="0"/>
        <v>11.1</v>
      </c>
      <c r="I15" s="165">
        <f>'[1]Kategorie V.'!$J$3</f>
        <v>2</v>
      </c>
      <c r="J15" s="162">
        <f>'[1]Kategorie V.'!$P$3</f>
        <v>7.2</v>
      </c>
      <c r="K15" s="163">
        <f>'[1]Kategorie V.'!$N$3</f>
        <v>0</v>
      </c>
      <c r="L15" s="166">
        <f t="shared" si="1"/>
        <v>9.1999999999999993</v>
      </c>
      <c r="M15" s="161">
        <f>'[1]Kategorie V.'!$Q$3</f>
        <v>3.8</v>
      </c>
      <c r="N15" s="162">
        <f>'[1]Kategorie V.'!$W$3</f>
        <v>4.6500000000000004</v>
      </c>
      <c r="O15" s="163">
        <f>'[1]Kategorie V.'!$U$3</f>
        <v>0</v>
      </c>
      <c r="P15" s="164">
        <f t="shared" si="2"/>
        <v>8.4499999999999993</v>
      </c>
      <c r="Q15" s="165">
        <f>'[1]Kategorie V.'!$X$3</f>
        <v>3.8</v>
      </c>
      <c r="R15" s="162">
        <f>'[1]Kategorie V.'!$AD$3</f>
        <v>6.8659999999999997</v>
      </c>
      <c r="S15" s="163">
        <f>'[1]Kategorie V.'!$AB$3</f>
        <v>0</v>
      </c>
      <c r="T15" s="166">
        <f t="shared" si="3"/>
        <v>10.666</v>
      </c>
      <c r="U15" s="167">
        <f t="shared" si="4"/>
        <v>39.415999999999997</v>
      </c>
    </row>
    <row r="16" spans="1:21" ht="13.5" customHeight="1" thickTop="1" thickBot="1">
      <c r="A16" s="83"/>
      <c r="B16" s="168"/>
      <c r="C16" s="168"/>
      <c r="D16" s="168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spans="1:21" ht="12.95" customHeight="1" thickTop="1">
      <c r="A17" s="109"/>
      <c r="B17" s="169"/>
      <c r="C17" s="170"/>
      <c r="D17" s="171"/>
      <c r="E17" s="172"/>
      <c r="F17" s="172"/>
      <c r="G17" s="172"/>
      <c r="H17" s="172"/>
      <c r="I17" s="116"/>
      <c r="J17" s="172"/>
      <c r="K17" s="172"/>
      <c r="L17" s="172"/>
      <c r="M17" s="116"/>
      <c r="N17" s="172"/>
      <c r="O17" s="172"/>
      <c r="P17" s="172"/>
      <c r="Q17" s="116"/>
      <c r="R17" s="172"/>
      <c r="S17" s="172"/>
      <c r="T17" s="172"/>
      <c r="U17" s="173"/>
    </row>
    <row r="18" spans="1:21" ht="12.95" customHeight="1">
      <c r="A18" s="120"/>
      <c r="B18" s="127"/>
      <c r="C18" s="122"/>
      <c r="D18" s="123"/>
      <c r="E18" s="124"/>
      <c r="F18" s="124"/>
      <c r="G18" s="124"/>
      <c r="H18" s="124"/>
      <c r="I18" s="127"/>
      <c r="J18" s="124"/>
      <c r="K18" s="124"/>
      <c r="L18" s="124"/>
      <c r="M18" s="127"/>
      <c r="N18" s="124"/>
      <c r="O18" s="124"/>
      <c r="P18" s="124"/>
      <c r="Q18" s="127"/>
      <c r="R18" s="124"/>
      <c r="S18" s="124"/>
      <c r="T18" s="124"/>
      <c r="U18" s="174"/>
    </row>
    <row r="19" spans="1:21" ht="12.95" customHeight="1">
      <c r="A19" s="129" t="s">
        <v>20</v>
      </c>
      <c r="B19" s="130" t="s">
        <v>17</v>
      </c>
      <c r="C19" s="131" t="s">
        <v>23</v>
      </c>
      <c r="D19" s="132" t="s">
        <v>22</v>
      </c>
      <c r="E19" s="133"/>
      <c r="F19" s="133"/>
      <c r="G19" s="133"/>
      <c r="H19" s="133"/>
      <c r="I19" s="136"/>
      <c r="J19" s="133"/>
      <c r="K19" s="133"/>
      <c r="L19" s="133"/>
      <c r="M19" s="136"/>
      <c r="N19" s="133"/>
      <c r="O19" s="133"/>
      <c r="P19" s="133"/>
      <c r="Q19" s="136"/>
      <c r="R19" s="133"/>
      <c r="S19" s="133"/>
      <c r="T19" s="133"/>
      <c r="U19" s="174"/>
    </row>
    <row r="20" spans="1:21" ht="12.95" customHeight="1">
      <c r="A20" s="129"/>
      <c r="B20" s="130"/>
      <c r="C20" s="138"/>
      <c r="D20" s="132"/>
      <c r="E20" s="139" t="s">
        <v>24</v>
      </c>
      <c r="F20" s="175" t="s">
        <v>25</v>
      </c>
      <c r="G20" s="154" t="s">
        <v>37</v>
      </c>
      <c r="H20" s="176" t="s">
        <v>21</v>
      </c>
      <c r="I20" s="139" t="s">
        <v>24</v>
      </c>
      <c r="J20" s="175" t="s">
        <v>25</v>
      </c>
      <c r="K20" s="154" t="s">
        <v>37</v>
      </c>
      <c r="L20" s="177" t="s">
        <v>21</v>
      </c>
      <c r="M20" s="142" t="s">
        <v>24</v>
      </c>
      <c r="N20" s="175" t="s">
        <v>25</v>
      </c>
      <c r="O20" s="154" t="s">
        <v>37</v>
      </c>
      <c r="P20" s="176" t="s">
        <v>21</v>
      </c>
      <c r="Q20" s="139" t="s">
        <v>24</v>
      </c>
      <c r="R20" s="175" t="s">
        <v>25</v>
      </c>
      <c r="S20" s="154" t="s">
        <v>37</v>
      </c>
      <c r="T20" s="177" t="s">
        <v>21</v>
      </c>
      <c r="U20" s="178" t="s">
        <v>1</v>
      </c>
    </row>
    <row r="21" spans="1:21" ht="12.95" customHeight="1">
      <c r="A21" s="29" t="s">
        <v>2</v>
      </c>
      <c r="B21" s="144" t="s">
        <v>114</v>
      </c>
      <c r="C21" s="145">
        <v>2004</v>
      </c>
      <c r="D21" s="86" t="s">
        <v>56</v>
      </c>
      <c r="E21" s="146">
        <f>'[1]Kategorie V.'!$C$15</f>
        <v>2.4</v>
      </c>
      <c r="F21" s="147">
        <f>'[1]Kategorie V.'!$I$15</f>
        <v>8.0660000000000007</v>
      </c>
      <c r="G21" s="156">
        <f>'[1]Kategorie V.'!$G$15</f>
        <v>0</v>
      </c>
      <c r="H21" s="148">
        <f>E21+F21-G21</f>
        <v>10.466000000000001</v>
      </c>
      <c r="I21" s="150">
        <f>'[1]Kategorie V.'!$J$15</f>
        <v>1.9</v>
      </c>
      <c r="J21" s="147">
        <f>'[1]Kategorie V.'!$P$15</f>
        <v>8</v>
      </c>
      <c r="K21" s="156">
        <f>'[1]Kategorie V.'!$N$15</f>
        <v>0</v>
      </c>
      <c r="L21" s="151">
        <f>I21+J21-K21</f>
        <v>9.9</v>
      </c>
      <c r="M21" s="179">
        <f>'[1]Kategorie V.'!$Q$15</f>
        <v>3.3</v>
      </c>
      <c r="N21" s="151">
        <f>'[1]Kategorie V.'!$W$15</f>
        <v>7.45</v>
      </c>
      <c r="O21" s="156">
        <f>'[1]Kategorie V.'!$U$15</f>
        <v>0</v>
      </c>
      <c r="P21" s="148">
        <f>M21+N21-O21</f>
        <v>10.75</v>
      </c>
      <c r="Q21" s="180">
        <f>'[1]Kategorie V.'!$X$15</f>
        <v>3.6</v>
      </c>
      <c r="R21" s="151">
        <f>'[1]Kategorie V.'!$AD$15</f>
        <v>8.0329999999999995</v>
      </c>
      <c r="S21" s="156">
        <f>'[1]Kategorie V.'!$AB$15</f>
        <v>0</v>
      </c>
      <c r="T21" s="148">
        <f>Q21+R21-S21</f>
        <v>11.632999999999999</v>
      </c>
      <c r="U21" s="152">
        <f>H21+L21+P21+T21</f>
        <v>42.748999999999995</v>
      </c>
    </row>
    <row r="22" spans="1:21" ht="12.95" customHeight="1">
      <c r="A22" s="29" t="s">
        <v>3</v>
      </c>
      <c r="B22" s="157" t="s">
        <v>113</v>
      </c>
      <c r="C22" s="145">
        <v>2004</v>
      </c>
      <c r="D22" s="86" t="s">
        <v>99</v>
      </c>
      <c r="E22" s="146">
        <f>'[1]Kategorie V.'!$C$14</f>
        <v>2.4</v>
      </c>
      <c r="F22" s="147">
        <f>'[1]Kategorie V.'!$I$14</f>
        <v>8.3000000000000007</v>
      </c>
      <c r="G22" s="156">
        <f>'[1]Kategorie V.'!$G$14</f>
        <v>0</v>
      </c>
      <c r="H22" s="148">
        <f>E22+F22-G22</f>
        <v>10.700000000000001</v>
      </c>
      <c r="I22" s="150">
        <f>'[1]Kategorie V.'!$J$14</f>
        <v>2.1</v>
      </c>
      <c r="J22" s="147">
        <f>'[1]Kategorie V.'!$P$14</f>
        <v>7</v>
      </c>
      <c r="K22" s="156">
        <f>'[1]Kategorie V.'!$N$14</f>
        <v>0</v>
      </c>
      <c r="L22" s="151">
        <f>I22+J22-K22</f>
        <v>9.1</v>
      </c>
      <c r="M22" s="179">
        <f>'[1]Kategorie V.'!$Q$14</f>
        <v>3.4</v>
      </c>
      <c r="N22" s="151">
        <f>'[1]Kategorie V.'!$W$14</f>
        <v>6.35</v>
      </c>
      <c r="O22" s="156">
        <f>'[1]Kategorie V.'!$U$14</f>
        <v>0</v>
      </c>
      <c r="P22" s="148">
        <f>M22+N22-O22</f>
        <v>9.75</v>
      </c>
      <c r="Q22" s="180">
        <f>'[1]Kategorie V.'!$X$14</f>
        <v>3.3</v>
      </c>
      <c r="R22" s="151">
        <f>'[1]Kategorie V.'!$AD$14</f>
        <v>8.1660000000000004</v>
      </c>
      <c r="S22" s="156">
        <f>'[1]Kategorie V.'!$AB$14</f>
        <v>0</v>
      </c>
      <c r="T22" s="148">
        <f>Q22+R22-S22</f>
        <v>11.466000000000001</v>
      </c>
      <c r="U22" s="152">
        <f>H22+L22+P22+T22</f>
        <v>41.016000000000005</v>
      </c>
    </row>
    <row r="23" spans="1:21" ht="12.95" customHeight="1">
      <c r="A23" s="29" t="s">
        <v>4</v>
      </c>
      <c r="B23" s="144" t="s">
        <v>112</v>
      </c>
      <c r="C23" s="145">
        <v>2004</v>
      </c>
      <c r="D23" s="91" t="s">
        <v>99</v>
      </c>
      <c r="E23" s="146">
        <f>'[1]Kategorie V.'!$C$18</f>
        <v>2.4</v>
      </c>
      <c r="F23" s="147">
        <f>'[1]Kategorie V.'!$I$18</f>
        <v>8.1999999999999993</v>
      </c>
      <c r="G23" s="156">
        <f>'[1]Kategorie V.'!$G$18</f>
        <v>0</v>
      </c>
      <c r="H23" s="148">
        <f>E23+F23-G23</f>
        <v>10.6</v>
      </c>
      <c r="I23" s="150">
        <f>'[1]Kategorie V.'!$J$18</f>
        <v>2</v>
      </c>
      <c r="J23" s="147">
        <f>'[1]Kategorie V.'!$P$18</f>
        <v>7.133</v>
      </c>
      <c r="K23" s="156">
        <f>'[1]Kategorie V.'!$N$18</f>
        <v>0</v>
      </c>
      <c r="L23" s="151">
        <f>I23+J23-K23</f>
        <v>9.1329999999999991</v>
      </c>
      <c r="M23" s="179">
        <f>'[1]Kategorie V.'!$Q$18</f>
        <v>3</v>
      </c>
      <c r="N23" s="151">
        <f>'[1]Kategorie V.'!$W$18</f>
        <v>6.55</v>
      </c>
      <c r="O23" s="156">
        <f>'[1]Kategorie V.'!$U$18</f>
        <v>0</v>
      </c>
      <c r="P23" s="148">
        <f>M23+N23-O23</f>
        <v>9.5500000000000007</v>
      </c>
      <c r="Q23" s="180">
        <f>'[1]Kategorie V.'!$X$18</f>
        <v>3</v>
      </c>
      <c r="R23" s="151">
        <f>'[1]Kategorie V.'!$AD$18</f>
        <v>7.4329999999999998</v>
      </c>
      <c r="S23" s="156">
        <f>'[1]Kategorie V.'!$AB$18</f>
        <v>0</v>
      </c>
      <c r="T23" s="148">
        <f>Q23+R23-S23</f>
        <v>10.433</v>
      </c>
      <c r="U23" s="152">
        <f>H23+L23+P23+T23</f>
        <v>39.715999999999994</v>
      </c>
    </row>
    <row r="24" spans="1:21" ht="12.95" customHeight="1">
      <c r="A24" s="29" t="s">
        <v>5</v>
      </c>
      <c r="B24" s="144" t="s">
        <v>111</v>
      </c>
      <c r="C24" s="145">
        <v>2004</v>
      </c>
      <c r="D24" s="86" t="s">
        <v>99</v>
      </c>
      <c r="E24" s="146">
        <f>'[1]Kategorie V.'!$C$13</f>
        <v>2.4</v>
      </c>
      <c r="F24" s="147">
        <f>'[1]Kategorie V.'!$I$13</f>
        <v>7.5</v>
      </c>
      <c r="G24" s="156">
        <f>'[1]Kategorie V.'!$G$13</f>
        <v>0</v>
      </c>
      <c r="H24" s="148">
        <f>E24+F24-G24</f>
        <v>9.9</v>
      </c>
      <c r="I24" s="150">
        <f>'[1]Kategorie V.'!$J$13</f>
        <v>2</v>
      </c>
      <c r="J24" s="147">
        <f>'[1]Kategorie V.'!$P$13</f>
        <v>7.3</v>
      </c>
      <c r="K24" s="156">
        <f>'[1]Kategorie V.'!$N$13</f>
        <v>0</v>
      </c>
      <c r="L24" s="151">
        <f>I24+J24-K24</f>
        <v>9.3000000000000007</v>
      </c>
      <c r="M24" s="179">
        <f>'[1]Kategorie V.'!$Q$13</f>
        <v>3.3</v>
      </c>
      <c r="N24" s="151">
        <f>'[1]Kategorie V.'!$W$13</f>
        <v>6.05</v>
      </c>
      <c r="O24" s="156">
        <f>'[1]Kategorie V.'!$U$13</f>
        <v>0</v>
      </c>
      <c r="P24" s="148">
        <f>M24+N24-O24</f>
        <v>9.35</v>
      </c>
      <c r="Q24" s="180">
        <f>'[1]Kategorie V.'!$X$13</f>
        <v>2.9</v>
      </c>
      <c r="R24" s="151">
        <f>'[1]Kategorie V.'!$AD$13</f>
        <v>7.0330000000000004</v>
      </c>
      <c r="S24" s="156">
        <f>'[1]Kategorie V.'!$AB$13</f>
        <v>0</v>
      </c>
      <c r="T24" s="148">
        <f>Q24+R24-S24</f>
        <v>9.9329999999999998</v>
      </c>
      <c r="U24" s="152">
        <f>H24+L24+P24+T24</f>
        <v>38.483000000000004</v>
      </c>
    </row>
    <row r="25" spans="1:21" ht="12.95" customHeight="1" thickBot="1">
      <c r="A25" s="92" t="s">
        <v>7</v>
      </c>
      <c r="B25" s="159" t="s">
        <v>128</v>
      </c>
      <c r="C25" s="160">
        <v>2004</v>
      </c>
      <c r="D25" s="103" t="s">
        <v>119</v>
      </c>
      <c r="E25" s="161">
        <f>'[1]Kategorie V.'!$C$16</f>
        <v>2.4</v>
      </c>
      <c r="F25" s="162">
        <f>'[1]Kategorie V.'!$I$16</f>
        <v>6.7329999999999997</v>
      </c>
      <c r="G25" s="163">
        <f>'[1]Kategorie V.'!$G$16</f>
        <v>0</v>
      </c>
      <c r="H25" s="164">
        <f>E25+F25-G25</f>
        <v>9.1329999999999991</v>
      </c>
      <c r="I25" s="165">
        <f>'[1]Kategorie V.'!$J$16</f>
        <v>1.8</v>
      </c>
      <c r="J25" s="162">
        <f>'[1]Kategorie V.'!$P$16</f>
        <v>7.3</v>
      </c>
      <c r="K25" s="163">
        <f>'[1]Kategorie V.'!$N$16</f>
        <v>0</v>
      </c>
      <c r="L25" s="166">
        <f>I25+J25-K25</f>
        <v>9.1</v>
      </c>
      <c r="M25" s="181">
        <f>'[1]Kategorie V.'!$Q$16</f>
        <v>2.9</v>
      </c>
      <c r="N25" s="166">
        <f>'[1]Kategorie V.'!$W$16</f>
        <v>6.75</v>
      </c>
      <c r="O25" s="163">
        <f>'[1]Kategorie V.'!$U$16</f>
        <v>0</v>
      </c>
      <c r="P25" s="164">
        <f>M25+N25-O25</f>
        <v>9.65</v>
      </c>
      <c r="Q25" s="182">
        <f>'[1]Kategorie V.'!$X$16</f>
        <v>3.2</v>
      </c>
      <c r="R25" s="166">
        <f>'[1]Kategorie V.'!$AD$16</f>
        <v>7.3330000000000002</v>
      </c>
      <c r="S25" s="163">
        <f>'[1]Kategorie V.'!$AB$16</f>
        <v>0</v>
      </c>
      <c r="T25" s="164">
        <f>Q25+R25-S25</f>
        <v>10.533000000000001</v>
      </c>
      <c r="U25" s="167">
        <f>H25+L25+P25+T25</f>
        <v>38.415999999999997</v>
      </c>
    </row>
    <row r="26" spans="1:21" ht="10.5" customHeight="1" thickTop="1" thickBot="1">
      <c r="A26" s="68"/>
      <c r="B26" s="183"/>
      <c r="C26" s="184"/>
      <c r="D26" s="185"/>
      <c r="E26" s="186"/>
      <c r="F26" s="187"/>
      <c r="G26" s="187"/>
      <c r="H26" s="187"/>
      <c r="I26" s="186"/>
      <c r="J26" s="187"/>
      <c r="K26" s="187"/>
      <c r="L26" s="187"/>
      <c r="M26" s="186"/>
      <c r="N26" s="187"/>
      <c r="O26" s="187"/>
      <c r="P26" s="187"/>
      <c r="Q26" s="186"/>
      <c r="R26" s="187"/>
      <c r="S26" s="187"/>
      <c r="T26" s="187"/>
      <c r="U26" s="188"/>
    </row>
    <row r="27" spans="1:21" ht="14.25" customHeight="1" thickTop="1">
      <c r="A27" s="109"/>
      <c r="B27" s="169"/>
      <c r="C27" s="170"/>
      <c r="D27" s="171"/>
      <c r="E27" s="172"/>
      <c r="F27" s="117"/>
      <c r="G27" s="117"/>
      <c r="H27" s="117"/>
      <c r="I27" s="116"/>
      <c r="J27" s="117"/>
      <c r="K27" s="117"/>
      <c r="L27" s="117"/>
      <c r="M27" s="116"/>
      <c r="N27" s="117"/>
      <c r="O27" s="117"/>
      <c r="P27" s="117"/>
      <c r="Q27" s="116"/>
      <c r="R27" s="172"/>
      <c r="S27" s="172"/>
      <c r="T27" s="117"/>
      <c r="U27" s="173"/>
    </row>
    <row r="28" spans="1:21" ht="12.95" customHeight="1">
      <c r="A28" s="120"/>
      <c r="B28" s="127"/>
      <c r="C28" s="122"/>
      <c r="D28" s="123"/>
      <c r="E28" s="124"/>
      <c r="F28" s="125"/>
      <c r="G28" s="125"/>
      <c r="H28" s="125"/>
      <c r="I28" s="127"/>
      <c r="J28" s="125"/>
      <c r="K28" s="125"/>
      <c r="L28" s="125"/>
      <c r="M28" s="127"/>
      <c r="N28" s="125"/>
      <c r="O28" s="125"/>
      <c r="P28" s="125"/>
      <c r="Q28" s="127"/>
      <c r="R28" s="124"/>
      <c r="S28" s="124"/>
      <c r="T28" s="125"/>
      <c r="U28" s="174"/>
    </row>
    <row r="29" spans="1:21" ht="12.95" customHeight="1">
      <c r="A29" s="129" t="s">
        <v>20</v>
      </c>
      <c r="B29" s="130" t="s">
        <v>17</v>
      </c>
      <c r="C29" s="131" t="s">
        <v>23</v>
      </c>
      <c r="D29" s="132" t="s">
        <v>22</v>
      </c>
      <c r="E29" s="133"/>
      <c r="F29" s="134"/>
      <c r="G29" s="134"/>
      <c r="H29" s="134"/>
      <c r="I29" s="136"/>
      <c r="J29" s="134"/>
      <c r="K29" s="134"/>
      <c r="L29" s="134"/>
      <c r="M29" s="136"/>
      <c r="N29" s="134"/>
      <c r="O29" s="134"/>
      <c r="P29" s="134"/>
      <c r="Q29" s="136"/>
      <c r="R29" s="133"/>
      <c r="S29" s="133"/>
      <c r="T29" s="134"/>
      <c r="U29" s="174"/>
    </row>
    <row r="30" spans="1:21" ht="12.95" customHeight="1">
      <c r="A30" s="129"/>
      <c r="B30" s="130"/>
      <c r="C30" s="138"/>
      <c r="D30" s="132"/>
      <c r="E30" s="139" t="s">
        <v>24</v>
      </c>
      <c r="F30" s="140" t="s">
        <v>25</v>
      </c>
      <c r="G30" s="154" t="s">
        <v>37</v>
      </c>
      <c r="H30" s="141" t="s">
        <v>21</v>
      </c>
      <c r="I30" s="139" t="s">
        <v>24</v>
      </c>
      <c r="J30" s="140" t="s">
        <v>25</v>
      </c>
      <c r="K30" s="154" t="s">
        <v>37</v>
      </c>
      <c r="L30" s="155" t="s">
        <v>21</v>
      </c>
      <c r="M30" s="142" t="s">
        <v>24</v>
      </c>
      <c r="N30" s="140" t="s">
        <v>25</v>
      </c>
      <c r="O30" s="154" t="s">
        <v>37</v>
      </c>
      <c r="P30" s="141" t="s">
        <v>21</v>
      </c>
      <c r="Q30" s="139" t="s">
        <v>24</v>
      </c>
      <c r="R30" s="175" t="s">
        <v>25</v>
      </c>
      <c r="S30" s="154" t="s">
        <v>37</v>
      </c>
      <c r="T30" s="155" t="s">
        <v>21</v>
      </c>
      <c r="U30" s="178" t="s">
        <v>1</v>
      </c>
    </row>
    <row r="31" spans="1:21" ht="12.95" customHeight="1">
      <c r="A31" s="29" t="s">
        <v>2</v>
      </c>
      <c r="B31" s="144" t="s">
        <v>129</v>
      </c>
      <c r="C31" s="145">
        <v>2003</v>
      </c>
      <c r="D31" s="86" t="s">
        <v>119</v>
      </c>
      <c r="E31" s="146">
        <f>'[1]Kategorie V.'!$C$20</f>
        <v>2.4</v>
      </c>
      <c r="F31" s="147">
        <f>'[1]Kategorie V.'!$I$20</f>
        <v>8.8330000000000002</v>
      </c>
      <c r="G31" s="156">
        <f>'[1]Kategorie V.'!$G$20</f>
        <v>0</v>
      </c>
      <c r="H31" s="148">
        <f>E31+F31-G31</f>
        <v>11.233000000000001</v>
      </c>
      <c r="I31" s="150">
        <f>'[1]Kategorie V.'!$J$20</f>
        <v>3.5</v>
      </c>
      <c r="J31" s="147">
        <f>'[1]Kategorie V.'!$P$20</f>
        <v>8.5660000000000007</v>
      </c>
      <c r="K31" s="156">
        <f>'[1]Kategorie V.'!$N$20</f>
        <v>0</v>
      </c>
      <c r="L31" s="151">
        <f>I31+J31-K31</f>
        <v>12.066000000000001</v>
      </c>
      <c r="M31" s="179">
        <f>'[1]Kategorie V.'!$Q$20</f>
        <v>4.5</v>
      </c>
      <c r="N31" s="151">
        <f>'[1]Kategorie V.'!$W$20</f>
        <v>6.55</v>
      </c>
      <c r="O31" s="156">
        <f>'[1]Kategorie V.'!$U$20</f>
        <v>0</v>
      </c>
      <c r="P31" s="148">
        <f>M31+N31-O31</f>
        <v>11.05</v>
      </c>
      <c r="Q31" s="180">
        <f>'[1]Kategorie V.'!$X$20</f>
        <v>4.0999999999999996</v>
      </c>
      <c r="R31" s="151">
        <f>'[1]Kategorie V.'!$AD$20</f>
        <v>8.5</v>
      </c>
      <c r="S31" s="156">
        <f>'[1]Kategorie V.'!$AB$20</f>
        <v>0</v>
      </c>
      <c r="T31" s="151">
        <f>Q31+R31-S31</f>
        <v>12.6</v>
      </c>
      <c r="U31" s="152">
        <f>H31+L31+P31+T31</f>
        <v>46.949000000000005</v>
      </c>
    </row>
    <row r="32" spans="1:21" ht="12.95" customHeight="1">
      <c r="A32" s="29" t="s">
        <v>3</v>
      </c>
      <c r="B32" s="144" t="s">
        <v>115</v>
      </c>
      <c r="C32" s="145">
        <v>2003</v>
      </c>
      <c r="D32" s="86" t="s">
        <v>99</v>
      </c>
      <c r="E32" s="146">
        <f>'[1]Kategorie V.'!$C$21</f>
        <v>3</v>
      </c>
      <c r="F32" s="147">
        <f>'[1]Kategorie V.'!$I$21</f>
        <v>8.4329999999999998</v>
      </c>
      <c r="G32" s="156">
        <f>'[1]Kategorie V.'!$G$21</f>
        <v>0</v>
      </c>
      <c r="H32" s="148">
        <f>E32+F32-G32</f>
        <v>11.433</v>
      </c>
      <c r="I32" s="150">
        <f>'[1]Kategorie V.'!$J$21</f>
        <v>2.7</v>
      </c>
      <c r="J32" s="147">
        <f>'[1]Kategorie V.'!$P$21</f>
        <v>7.3</v>
      </c>
      <c r="K32" s="156">
        <f>'[1]Kategorie V.'!$N$21</f>
        <v>0</v>
      </c>
      <c r="L32" s="151">
        <f>I32+J32-K32</f>
        <v>10</v>
      </c>
      <c r="M32" s="179">
        <f>'[1]Kategorie V.'!$Q$21</f>
        <v>3.6</v>
      </c>
      <c r="N32" s="151">
        <f>'[1]Kategorie V.'!$W$21</f>
        <v>7.85</v>
      </c>
      <c r="O32" s="156">
        <f>'[1]Kategorie V.'!$U$21</f>
        <v>0</v>
      </c>
      <c r="P32" s="148">
        <f>M32+N32-O32</f>
        <v>11.45</v>
      </c>
      <c r="Q32" s="180">
        <f>'[1]Kategorie V.'!$X$21</f>
        <v>3.8</v>
      </c>
      <c r="R32" s="151">
        <f>'[1]Kategorie V.'!$AD$21</f>
        <v>6.266</v>
      </c>
      <c r="S32" s="156">
        <f>'[1]Kategorie V.'!$AB$21</f>
        <v>0</v>
      </c>
      <c r="T32" s="151">
        <f>Q32+R32-S32</f>
        <v>10.065999999999999</v>
      </c>
      <c r="U32" s="152">
        <f>H32+L32+P32+T32</f>
        <v>42.948999999999998</v>
      </c>
    </row>
    <row r="33" spans="1:21" ht="12.95" customHeight="1">
      <c r="A33" s="29" t="s">
        <v>4</v>
      </c>
      <c r="B33" s="144" t="s">
        <v>130</v>
      </c>
      <c r="C33" s="145">
        <v>2003</v>
      </c>
      <c r="D33" s="90" t="s">
        <v>119</v>
      </c>
      <c r="E33" s="146">
        <f>'[1]Kategorie V.'!$C$24</f>
        <v>2.4</v>
      </c>
      <c r="F33" s="147">
        <f>'[1]Kategorie V.'!$I$24</f>
        <v>9.1</v>
      </c>
      <c r="G33" s="156">
        <f>'[1]Kategorie V.'!$G$24</f>
        <v>0</v>
      </c>
      <c r="H33" s="148">
        <f>E33+F33-G33</f>
        <v>11.5</v>
      </c>
      <c r="I33" s="150">
        <f>'[1]Kategorie V.'!$J$24</f>
        <v>1.9</v>
      </c>
      <c r="J33" s="147">
        <f>'[1]Kategorie V.'!$P$24</f>
        <v>7.2</v>
      </c>
      <c r="K33" s="156">
        <f>'[1]Kategorie V.'!$N$24</f>
        <v>0</v>
      </c>
      <c r="L33" s="151">
        <f>I33+J33-K33</f>
        <v>9.1</v>
      </c>
      <c r="M33" s="179">
        <f>'[1]Kategorie V.'!$Q$24</f>
        <v>3.5</v>
      </c>
      <c r="N33" s="151">
        <f>'[1]Kategorie V.'!$W$24</f>
        <v>6.9</v>
      </c>
      <c r="O33" s="156">
        <f>'[1]Kategorie V.'!$U$24</f>
        <v>0</v>
      </c>
      <c r="P33" s="148">
        <f>M33+N33-O33</f>
        <v>10.4</v>
      </c>
      <c r="Q33" s="180">
        <f>'[1]Kategorie V.'!$X$24</f>
        <v>3.2</v>
      </c>
      <c r="R33" s="151">
        <f>'[1]Kategorie V.'!$AD$24</f>
        <v>7.9</v>
      </c>
      <c r="S33" s="156">
        <f>'[1]Kategorie V.'!$AB$24</f>
        <v>0</v>
      </c>
      <c r="T33" s="151">
        <f>Q33+R33-S33</f>
        <v>11.100000000000001</v>
      </c>
      <c r="U33" s="152">
        <f>H33+L33+P33+T33</f>
        <v>42.1</v>
      </c>
    </row>
    <row r="34" spans="1:21" ht="12.95" customHeight="1" thickBot="1">
      <c r="A34" s="92" t="s">
        <v>6</v>
      </c>
      <c r="B34" s="189" t="s">
        <v>116</v>
      </c>
      <c r="C34" s="190">
        <v>2003</v>
      </c>
      <c r="D34" s="103" t="s">
        <v>99</v>
      </c>
      <c r="E34" s="161">
        <f>'[1]Kategorie V.'!$C$22</f>
        <v>2.4</v>
      </c>
      <c r="F34" s="162">
        <f>'[1]Kategorie V.'!$I$22</f>
        <v>8.2330000000000005</v>
      </c>
      <c r="G34" s="163">
        <f>'[1]Kategorie V.'!$G$22</f>
        <v>0</v>
      </c>
      <c r="H34" s="164">
        <f>E34+F34-G34</f>
        <v>10.633000000000001</v>
      </c>
      <c r="I34" s="165">
        <f>'[1]Kategorie V.'!$J$22</f>
        <v>2.6</v>
      </c>
      <c r="J34" s="162">
        <f>'[1]Kategorie V.'!$P$22</f>
        <v>7.6</v>
      </c>
      <c r="K34" s="163">
        <f>'[1]Kategorie V.'!$N$22</f>
        <v>0</v>
      </c>
      <c r="L34" s="166">
        <f>I34+J34-K34</f>
        <v>10.199999999999999</v>
      </c>
      <c r="M34" s="181">
        <f>'[1]Kategorie V.'!$Q$22</f>
        <v>3.3</v>
      </c>
      <c r="N34" s="166">
        <f>'[1]Kategorie V.'!$W$22</f>
        <v>7.05</v>
      </c>
      <c r="O34" s="163">
        <f>'[1]Kategorie V.'!$U$22</f>
        <v>0</v>
      </c>
      <c r="P34" s="164">
        <f>M34+N34-O34</f>
        <v>10.35</v>
      </c>
      <c r="Q34" s="182">
        <f>'[1]Kategorie V.'!$X$22</f>
        <v>3.2</v>
      </c>
      <c r="R34" s="166">
        <f>'[1]Kategorie V.'!$AD$22</f>
        <v>7.5330000000000004</v>
      </c>
      <c r="S34" s="163">
        <f>'[1]Kategorie V.'!$AB$22</f>
        <v>0</v>
      </c>
      <c r="T34" s="166">
        <f>Q34+R34-S34</f>
        <v>10.733000000000001</v>
      </c>
      <c r="U34" s="167">
        <f>H34+L34+P34+T34</f>
        <v>41.915999999999997</v>
      </c>
    </row>
    <row r="35" spans="1:21" ht="10.5" customHeight="1" thickTop="1" thickBot="1">
      <c r="A35" s="33"/>
      <c r="B35" s="191"/>
      <c r="C35" s="32"/>
      <c r="D35" s="32"/>
      <c r="E35" s="192"/>
      <c r="F35" s="193"/>
      <c r="G35" s="193"/>
      <c r="H35" s="193"/>
      <c r="I35" s="192"/>
      <c r="J35" s="193"/>
      <c r="K35" s="193"/>
      <c r="L35" s="193"/>
      <c r="M35" s="192"/>
      <c r="N35" s="193"/>
      <c r="O35" s="193"/>
      <c r="P35" s="193"/>
      <c r="Q35" s="192"/>
      <c r="R35" s="193"/>
      <c r="S35" s="193"/>
      <c r="T35" s="193"/>
      <c r="U35" s="194"/>
    </row>
    <row r="36" spans="1:21" ht="12.95" customHeight="1" thickTop="1">
      <c r="A36" s="195"/>
      <c r="B36" s="110"/>
      <c r="C36" s="111"/>
      <c r="D36" s="112"/>
      <c r="E36" s="113"/>
      <c r="F36" s="114"/>
      <c r="G36" s="114"/>
      <c r="H36" s="115"/>
      <c r="I36" s="110"/>
      <c r="J36" s="117"/>
      <c r="K36" s="117"/>
      <c r="L36" s="117"/>
      <c r="M36" s="116"/>
      <c r="N36" s="117"/>
      <c r="O36" s="117"/>
      <c r="P36" s="117"/>
      <c r="Q36" s="116"/>
      <c r="R36" s="117"/>
      <c r="S36" s="117"/>
      <c r="T36" s="117"/>
      <c r="U36" s="119"/>
    </row>
    <row r="37" spans="1:21" ht="12.75" customHeight="1">
      <c r="A37" s="120"/>
      <c r="B37" s="121"/>
      <c r="C37" s="122"/>
      <c r="D37" s="123"/>
      <c r="E37" s="124"/>
      <c r="F37" s="125"/>
      <c r="G37" s="125"/>
      <c r="H37" s="126"/>
      <c r="I37" s="127"/>
      <c r="J37" s="125"/>
      <c r="K37" s="125"/>
      <c r="L37" s="125"/>
      <c r="M37" s="127"/>
      <c r="N37" s="125"/>
      <c r="O37" s="125"/>
      <c r="P37" s="125"/>
      <c r="Q37" s="127"/>
      <c r="R37" s="125"/>
      <c r="S37" s="125"/>
      <c r="T37" s="125"/>
      <c r="U37" s="128"/>
    </row>
    <row r="38" spans="1:21" ht="12.95" customHeight="1">
      <c r="A38" s="129" t="s">
        <v>20</v>
      </c>
      <c r="B38" s="130" t="s">
        <v>17</v>
      </c>
      <c r="C38" s="131" t="s">
        <v>23</v>
      </c>
      <c r="D38" s="132" t="s">
        <v>22</v>
      </c>
      <c r="E38" s="133"/>
      <c r="F38" s="134"/>
      <c r="G38" s="134"/>
      <c r="H38" s="135"/>
      <c r="I38" s="136"/>
      <c r="J38" s="134"/>
      <c r="K38" s="134"/>
      <c r="L38" s="134"/>
      <c r="M38" s="136"/>
      <c r="N38" s="134"/>
      <c r="O38" s="134"/>
      <c r="P38" s="134"/>
      <c r="Q38" s="136"/>
      <c r="R38" s="134"/>
      <c r="S38" s="134"/>
      <c r="T38" s="134"/>
      <c r="U38" s="128"/>
    </row>
    <row r="39" spans="1:21" ht="12.95" customHeight="1">
      <c r="A39" s="129"/>
      <c r="B39" s="137"/>
      <c r="C39" s="138"/>
      <c r="D39" s="132"/>
      <c r="E39" s="139" t="s">
        <v>24</v>
      </c>
      <c r="F39" s="140" t="s">
        <v>25</v>
      </c>
      <c r="G39" s="154" t="s">
        <v>37</v>
      </c>
      <c r="H39" s="141" t="s">
        <v>21</v>
      </c>
      <c r="I39" s="139" t="s">
        <v>24</v>
      </c>
      <c r="J39" s="140" t="s">
        <v>25</v>
      </c>
      <c r="K39" s="154" t="s">
        <v>37</v>
      </c>
      <c r="L39" s="155" t="s">
        <v>21</v>
      </c>
      <c r="M39" s="142" t="s">
        <v>24</v>
      </c>
      <c r="N39" s="140" t="s">
        <v>25</v>
      </c>
      <c r="O39" s="154" t="s">
        <v>37</v>
      </c>
      <c r="P39" s="141" t="s">
        <v>21</v>
      </c>
      <c r="Q39" s="139" t="s">
        <v>24</v>
      </c>
      <c r="R39" s="140" t="s">
        <v>25</v>
      </c>
      <c r="S39" s="154" t="s">
        <v>37</v>
      </c>
      <c r="T39" s="155" t="s">
        <v>21</v>
      </c>
      <c r="U39" s="143" t="s">
        <v>1</v>
      </c>
    </row>
    <row r="40" spans="1:21" ht="12.95" customHeight="1">
      <c r="A40" s="29" t="s">
        <v>2</v>
      </c>
      <c r="B40" s="144" t="s">
        <v>117</v>
      </c>
      <c r="C40" s="145">
        <v>2002</v>
      </c>
      <c r="D40" s="86" t="s">
        <v>99</v>
      </c>
      <c r="E40" s="146">
        <f>'[1]Kategorie V.'!$C$27</f>
        <v>2.4</v>
      </c>
      <c r="F40" s="147">
        <f>'[1]Kategorie V.'!$I$27</f>
        <v>8.3659999999999997</v>
      </c>
      <c r="G40" s="156">
        <f>'[1]Kategorie V.'!$G$27</f>
        <v>0</v>
      </c>
      <c r="H40" s="148">
        <f>E40+F40-G40</f>
        <v>10.766</v>
      </c>
      <c r="I40" s="150">
        <f>'[1]Kategorie V.'!$J$27</f>
        <v>2.6</v>
      </c>
      <c r="J40" s="147">
        <f>'[1]Kategorie V.'!$P$27</f>
        <v>7.5</v>
      </c>
      <c r="K40" s="156">
        <f>'[1]Kategorie V.'!$N$27</f>
        <v>0</v>
      </c>
      <c r="L40" s="148">
        <f>I40+J40-K40</f>
        <v>10.1</v>
      </c>
      <c r="M40" s="179">
        <f>'[1]Kategorie V.'!$Q$27</f>
        <v>3.5</v>
      </c>
      <c r="N40" s="151">
        <f>'[1]Kategorie V.'!$W$27</f>
        <v>7.95</v>
      </c>
      <c r="O40" s="156">
        <f>'[1]Kategorie V.'!$U$27</f>
        <v>0</v>
      </c>
      <c r="P40" s="148">
        <f>M40+N40-O40</f>
        <v>11.45</v>
      </c>
      <c r="Q40" s="180">
        <f>'[1]Kategorie V.'!$X$27</f>
        <v>3.6</v>
      </c>
      <c r="R40" s="151">
        <f>'[1]Kategorie V.'!$AD$27</f>
        <v>8.0329999999999995</v>
      </c>
      <c r="S40" s="156">
        <f>'[1]Kategorie V.'!$AB$27</f>
        <v>0</v>
      </c>
      <c r="T40" s="148">
        <f>Q40+R40-S40</f>
        <v>11.632999999999999</v>
      </c>
      <c r="U40" s="152">
        <f>H40+L40+P40+T40</f>
        <v>43.948999999999998</v>
      </c>
    </row>
    <row r="41" spans="1:21" ht="12.95" customHeight="1">
      <c r="A41" s="29" t="s">
        <v>3</v>
      </c>
      <c r="B41" s="144" t="s">
        <v>75</v>
      </c>
      <c r="C41" s="145">
        <v>2002</v>
      </c>
      <c r="D41" s="196" t="s">
        <v>77</v>
      </c>
      <c r="E41" s="146">
        <f>'[1]Kategorie V.'!$C$28</f>
        <v>2.4</v>
      </c>
      <c r="F41" s="147">
        <f>'[1]Kategorie V.'!$I$28</f>
        <v>7.2329999999999997</v>
      </c>
      <c r="G41" s="156">
        <f>'[1]Kategorie V.'!$G$28</f>
        <v>0</v>
      </c>
      <c r="H41" s="148">
        <f>E41+F41-G41</f>
        <v>9.6329999999999991</v>
      </c>
      <c r="I41" s="150">
        <f>'[1]Kategorie V.'!$J$28</f>
        <v>1.7</v>
      </c>
      <c r="J41" s="147">
        <f>'[1]Kategorie V.'!$P$28</f>
        <v>7.4</v>
      </c>
      <c r="K41" s="156">
        <f>'[1]Kategorie V.'!$N$28</f>
        <v>4</v>
      </c>
      <c r="L41" s="148">
        <f>I41+J41-K41</f>
        <v>5.0999999999999996</v>
      </c>
      <c r="M41" s="179">
        <f>'[1]Kategorie V.'!$Q$28</f>
        <v>3.3</v>
      </c>
      <c r="N41" s="151">
        <f>'[1]Kategorie V.'!$W$28</f>
        <v>6.15</v>
      </c>
      <c r="O41" s="156">
        <f>'[1]Kategorie V.'!$U$28</f>
        <v>0</v>
      </c>
      <c r="P41" s="148">
        <f>M41+N41-O41</f>
        <v>9.4499999999999993</v>
      </c>
      <c r="Q41" s="180">
        <f>'[1]Kategorie V.'!$X$28</f>
        <v>2.9</v>
      </c>
      <c r="R41" s="151">
        <f>'[1]Kategorie V.'!$AD$28</f>
        <v>7.5</v>
      </c>
      <c r="S41" s="156">
        <f>'[1]Kategorie V.'!$AB$28</f>
        <v>0</v>
      </c>
      <c r="T41" s="148">
        <f>Q41+R41-S41</f>
        <v>10.4</v>
      </c>
      <c r="U41" s="152">
        <f>H41+L41+P41+T41</f>
        <v>34.582999999999998</v>
      </c>
    </row>
    <row r="42" spans="1:21" ht="12.95" customHeight="1" thickBot="1">
      <c r="A42" s="92" t="s">
        <v>4</v>
      </c>
      <c r="B42" s="159" t="s">
        <v>76</v>
      </c>
      <c r="C42" s="160">
        <v>2002</v>
      </c>
      <c r="D42" s="103" t="s">
        <v>77</v>
      </c>
      <c r="E42" s="161">
        <f>'[1]Kategorie V.'!$C$26</f>
        <v>2.4</v>
      </c>
      <c r="F42" s="162">
        <f>'[1]Kategorie V.'!$I$26</f>
        <v>8.3330000000000002</v>
      </c>
      <c r="G42" s="163">
        <f>'[1]Kategorie V.'!$G$26</f>
        <v>0</v>
      </c>
      <c r="H42" s="164">
        <f>E42+F42-G42</f>
        <v>10.733000000000001</v>
      </c>
      <c r="I42" s="165">
        <f>'[1]Kategorie V.'!$J$26</f>
        <v>2.1</v>
      </c>
      <c r="J42" s="162">
        <f>'[1]Kategorie V.'!$P$26</f>
        <v>6.5</v>
      </c>
      <c r="K42" s="163">
        <f>'[1]Kategorie V.'!$N$26</f>
        <v>4</v>
      </c>
      <c r="L42" s="164">
        <f>I42+J42-K42</f>
        <v>4.5999999999999996</v>
      </c>
      <c r="M42" s="181">
        <f>'[1]Kategorie V.'!$Q$26</f>
        <v>3.2</v>
      </c>
      <c r="N42" s="166">
        <f>'[1]Kategorie V.'!$W$26</f>
        <v>5.35</v>
      </c>
      <c r="O42" s="163">
        <f>'[1]Kategorie V.'!$U$26</f>
        <v>0</v>
      </c>
      <c r="P42" s="164">
        <f>M42+N42-O42</f>
        <v>8.5500000000000007</v>
      </c>
      <c r="Q42" s="182">
        <f>'[1]Kategorie V.'!$X$26</f>
        <v>2.9</v>
      </c>
      <c r="R42" s="166">
        <f>'[1]Kategorie V.'!$AD$26</f>
        <v>7.266</v>
      </c>
      <c r="S42" s="163">
        <f>'[1]Kategorie V.'!$AB$26</f>
        <v>0</v>
      </c>
      <c r="T42" s="164">
        <f>Q42+R42-S42</f>
        <v>10.166</v>
      </c>
      <c r="U42" s="167">
        <f>H42+L42+P42+T42</f>
        <v>34.049000000000007</v>
      </c>
    </row>
    <row r="43" spans="1:21" ht="12" customHeight="1" thickTop="1" thickBot="1">
      <c r="A43" s="33"/>
      <c r="B43" s="108"/>
      <c r="C43" s="32"/>
      <c r="D43" s="197"/>
      <c r="E43" s="192"/>
      <c r="F43" s="193"/>
      <c r="G43" s="193"/>
      <c r="H43" s="193"/>
      <c r="I43" s="192"/>
      <c r="J43" s="193"/>
      <c r="K43" s="193"/>
      <c r="L43" s="193"/>
      <c r="M43" s="192"/>
      <c r="N43" s="193"/>
      <c r="O43" s="193"/>
      <c r="P43" s="193"/>
      <c r="Q43" s="192"/>
      <c r="R43" s="193"/>
      <c r="S43" s="193"/>
      <c r="T43" s="193"/>
      <c r="U43" s="194"/>
    </row>
    <row r="44" spans="1:21" ht="18.75" thickTop="1">
      <c r="A44" s="195"/>
      <c r="B44" s="110"/>
      <c r="C44" s="111"/>
      <c r="D44" s="112"/>
      <c r="E44" s="113"/>
      <c r="F44" s="114"/>
      <c r="G44" s="114"/>
      <c r="H44" s="115"/>
      <c r="I44" s="110"/>
      <c r="J44" s="117"/>
      <c r="K44" s="117"/>
      <c r="L44" s="117"/>
      <c r="M44" s="116"/>
      <c r="N44" s="117"/>
      <c r="O44" s="117"/>
      <c r="P44" s="117"/>
      <c r="Q44" s="116"/>
      <c r="R44" s="117"/>
      <c r="S44" s="117"/>
      <c r="T44" s="117"/>
      <c r="U44" s="119"/>
    </row>
    <row r="45" spans="1:21">
      <c r="A45" s="120"/>
      <c r="B45" s="121"/>
      <c r="C45" s="122"/>
      <c r="D45" s="123"/>
      <c r="E45" s="124"/>
      <c r="F45" s="125"/>
      <c r="G45" s="125"/>
      <c r="H45" s="126"/>
      <c r="I45" s="127"/>
      <c r="J45" s="125"/>
      <c r="K45" s="125"/>
      <c r="L45" s="125"/>
      <c r="M45" s="127"/>
      <c r="N45" s="125"/>
      <c r="O45" s="125"/>
      <c r="P45" s="125"/>
      <c r="Q45" s="127"/>
      <c r="R45" s="125"/>
      <c r="S45" s="125"/>
      <c r="T45" s="125"/>
      <c r="U45" s="128"/>
    </row>
    <row r="46" spans="1:21">
      <c r="A46" s="129" t="s">
        <v>20</v>
      </c>
      <c r="B46" s="130" t="s">
        <v>17</v>
      </c>
      <c r="C46" s="131" t="s">
        <v>23</v>
      </c>
      <c r="D46" s="132" t="s">
        <v>22</v>
      </c>
      <c r="E46" s="133"/>
      <c r="F46" s="134"/>
      <c r="G46" s="134"/>
      <c r="H46" s="135"/>
      <c r="I46" s="136"/>
      <c r="J46" s="134"/>
      <c r="K46" s="134"/>
      <c r="L46" s="134"/>
      <c r="M46" s="136"/>
      <c r="N46" s="134"/>
      <c r="O46" s="134"/>
      <c r="P46" s="134"/>
      <c r="Q46" s="136"/>
      <c r="R46" s="134"/>
      <c r="S46" s="134"/>
      <c r="T46" s="134"/>
      <c r="U46" s="128"/>
    </row>
    <row r="47" spans="1:21">
      <c r="A47" s="129"/>
      <c r="B47" s="137"/>
      <c r="C47" s="138"/>
      <c r="D47" s="132"/>
      <c r="E47" s="139" t="s">
        <v>24</v>
      </c>
      <c r="F47" s="140" t="s">
        <v>25</v>
      </c>
      <c r="G47" s="154" t="s">
        <v>37</v>
      </c>
      <c r="H47" s="141" t="s">
        <v>21</v>
      </c>
      <c r="I47" s="139" t="s">
        <v>24</v>
      </c>
      <c r="J47" s="140" t="s">
        <v>25</v>
      </c>
      <c r="K47" s="154" t="s">
        <v>37</v>
      </c>
      <c r="L47" s="155" t="s">
        <v>21</v>
      </c>
      <c r="M47" s="142" t="s">
        <v>24</v>
      </c>
      <c r="N47" s="140" t="s">
        <v>25</v>
      </c>
      <c r="O47" s="154" t="s">
        <v>37</v>
      </c>
      <c r="P47" s="141" t="s">
        <v>21</v>
      </c>
      <c r="Q47" s="139" t="s">
        <v>24</v>
      </c>
      <c r="R47" s="140" t="s">
        <v>25</v>
      </c>
      <c r="S47" s="154" t="s">
        <v>37</v>
      </c>
      <c r="T47" s="155" t="s">
        <v>21</v>
      </c>
      <c r="U47" s="143" t="s">
        <v>1</v>
      </c>
    </row>
    <row r="48" spans="1:21">
      <c r="A48" s="29" t="s">
        <v>2</v>
      </c>
      <c r="B48" s="144" t="s">
        <v>154</v>
      </c>
      <c r="C48" s="145">
        <v>1998</v>
      </c>
      <c r="D48" s="86" t="s">
        <v>36</v>
      </c>
      <c r="E48" s="146">
        <f>'[1]Kategorie V.'!$C$30</f>
        <v>2.4</v>
      </c>
      <c r="F48" s="147">
        <f>'[1]Kategorie V.'!$I$30</f>
        <v>8.8000000000000007</v>
      </c>
      <c r="G48" s="156">
        <f>'[1]Kategorie V.'!$G$30</f>
        <v>0</v>
      </c>
      <c r="H48" s="148">
        <f>E48+F48-G48</f>
        <v>11.200000000000001</v>
      </c>
      <c r="I48" s="150">
        <f>'[1]Kategorie V.'!$J$30</f>
        <v>2.5</v>
      </c>
      <c r="J48" s="147">
        <f>'[1]Kategorie V.'!$P$30</f>
        <v>7.266</v>
      </c>
      <c r="K48" s="156">
        <f>'[1]Kategorie V.'!$N$30</f>
        <v>0</v>
      </c>
      <c r="L48" s="148">
        <f>I48+J48-K48</f>
        <v>9.766</v>
      </c>
      <c r="M48" s="179">
        <f>'[1]Kategorie V.'!$Q$30</f>
        <v>3.7</v>
      </c>
      <c r="N48" s="151">
        <f>'[1]Kategorie V.'!$W$30</f>
        <v>7.15</v>
      </c>
      <c r="O48" s="156">
        <f>'[1]Kategorie V.'!$U$30</f>
        <v>0</v>
      </c>
      <c r="P48" s="148">
        <f>M48+N48-O48</f>
        <v>10.850000000000001</v>
      </c>
      <c r="Q48" s="180">
        <f>'[1]Kategorie V.'!$X$30</f>
        <v>4</v>
      </c>
      <c r="R48" s="151">
        <f>'[1]Kategorie V.'!$AD$30</f>
        <v>7.633</v>
      </c>
      <c r="S48" s="156">
        <f>'[1]Kategorie V.'!$AB$30</f>
        <v>0</v>
      </c>
      <c r="T48" s="148">
        <f>Q48+R48-S48</f>
        <v>11.632999999999999</v>
      </c>
      <c r="U48" s="152">
        <f>H48+L48+P48+T48</f>
        <v>43.448999999999998</v>
      </c>
    </row>
    <row r="49" spans="1:21">
      <c r="A49" s="29" t="s">
        <v>3</v>
      </c>
      <c r="B49" s="144" t="s">
        <v>155</v>
      </c>
      <c r="C49" s="145">
        <v>1998</v>
      </c>
      <c r="D49" s="198" t="s">
        <v>36</v>
      </c>
      <c r="E49" s="146">
        <f>'[1]Kategorie V.'!$C$31</f>
        <v>2.4</v>
      </c>
      <c r="F49" s="147">
        <f>'[1]Kategorie V.'!$I$31</f>
        <v>8.8000000000000007</v>
      </c>
      <c r="G49" s="156">
        <f>'[1]Kategorie V.'!$G$31</f>
        <v>0</v>
      </c>
      <c r="H49" s="148">
        <f>E49+F49-G49</f>
        <v>11.200000000000001</v>
      </c>
      <c r="I49" s="150">
        <f>'[1]Kategorie V.'!$J$31</f>
        <v>2.5</v>
      </c>
      <c r="J49" s="147">
        <f>'[1]Kategorie V.'!$P$31</f>
        <v>5.8</v>
      </c>
      <c r="K49" s="156">
        <f>'[1]Kategorie V.'!$N$31</f>
        <v>0</v>
      </c>
      <c r="L49" s="148">
        <f>I49+J49-K49</f>
        <v>8.3000000000000007</v>
      </c>
      <c r="M49" s="179">
        <f>'[1]Kategorie V.'!$Q$31</f>
        <v>3.7</v>
      </c>
      <c r="N49" s="151">
        <f>'[1]Kategorie V.'!$W$31</f>
        <v>8.3000000000000007</v>
      </c>
      <c r="O49" s="156">
        <f>'[1]Kategorie V.'!$U$31</f>
        <v>0</v>
      </c>
      <c r="P49" s="148">
        <f>M49+N49-O49</f>
        <v>12</v>
      </c>
      <c r="Q49" s="180">
        <f>'[1]Kategorie V.'!$X$31</f>
        <v>3.9</v>
      </c>
      <c r="R49" s="151">
        <f>'[1]Kategorie V.'!$AD$31</f>
        <v>7.9</v>
      </c>
      <c r="S49" s="156">
        <f>'[1]Kategorie V.'!$AB$31</f>
        <v>0</v>
      </c>
      <c r="T49" s="148">
        <f>Q49+R49-S49</f>
        <v>11.8</v>
      </c>
      <c r="U49" s="152">
        <f>H49+L49+P49+T49</f>
        <v>43.3</v>
      </c>
    </row>
    <row r="50" spans="1:21" ht="13.5" thickBot="1">
      <c r="A50" s="92" t="s">
        <v>4</v>
      </c>
      <c r="B50" s="189" t="s">
        <v>152</v>
      </c>
      <c r="C50" s="160">
        <v>2001</v>
      </c>
      <c r="D50" s="199" t="s">
        <v>36</v>
      </c>
      <c r="E50" s="161">
        <f>'[1]Kategorie V.'!$C$32</f>
        <v>2.4</v>
      </c>
      <c r="F50" s="162">
        <f>'[1]Kategorie V.'!$I$32</f>
        <v>8</v>
      </c>
      <c r="G50" s="163">
        <f>'[1]Kategorie V.'!$G$32</f>
        <v>0</v>
      </c>
      <c r="H50" s="164">
        <f>E50+F50-G50</f>
        <v>10.4</v>
      </c>
      <c r="I50" s="165">
        <f>'[1]Kategorie V.'!$J$32</f>
        <v>2</v>
      </c>
      <c r="J50" s="162">
        <f>'[1]Kategorie V.'!$P$32</f>
        <v>6.4</v>
      </c>
      <c r="K50" s="163">
        <f>'[1]Kategorie V.'!$N$32</f>
        <v>0</v>
      </c>
      <c r="L50" s="164">
        <f>I50+J50-K50</f>
        <v>8.4</v>
      </c>
      <c r="M50" s="181">
        <f>'[1]Kategorie V.'!$Q$32</f>
        <v>3.2</v>
      </c>
      <c r="N50" s="166">
        <f>'[1]Kategorie V.'!$W$32</f>
        <v>7.4</v>
      </c>
      <c r="O50" s="163">
        <f>'[1]Kategorie V.'!$U$32</f>
        <v>0</v>
      </c>
      <c r="P50" s="164">
        <f>M50+N50-O50</f>
        <v>10.600000000000001</v>
      </c>
      <c r="Q50" s="182">
        <f>'[1]Kategorie V.'!$X$32</f>
        <v>2.2000000000000002</v>
      </c>
      <c r="R50" s="166">
        <f>'[1]Kategorie V.'!$AD$32</f>
        <v>6.9329999999999998</v>
      </c>
      <c r="S50" s="163">
        <f>'[1]Kategorie V.'!$AB$32</f>
        <v>0</v>
      </c>
      <c r="T50" s="164">
        <f>Q50+R50-S50</f>
        <v>9.1329999999999991</v>
      </c>
      <c r="U50" s="167">
        <f>H50+L50+P50+T50</f>
        <v>38.533000000000001</v>
      </c>
    </row>
    <row r="51" spans="1:21" ht="13.5" thickTop="1"/>
  </sheetData>
  <sortState ref="B40:U42">
    <sortCondition descending="1" ref="U40:U42"/>
  </sortState>
  <phoneticPr fontId="3" type="noConversion"/>
  <pageMargins left="0.39370078740157483" right="0.39370078740157483" top="0.5" bottom="0.98425196850393704" header="0.51181102362204722" footer="0.51181102362204722"/>
  <pageSetup paperSize="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D23" sqref="D23"/>
    </sheetView>
  </sheetViews>
  <sheetFormatPr defaultRowHeight="12.75"/>
  <cols>
    <col min="1" max="1" width="5" customWidth="1"/>
    <col min="2" max="2" width="18.140625" customWidth="1"/>
    <col min="3" max="3" width="7.28515625" customWidth="1"/>
    <col min="4" max="4" width="24.42578125" customWidth="1"/>
    <col min="5" max="13" width="6.7109375" customWidth="1"/>
  </cols>
  <sheetData>
    <row r="1" spans="1:14" ht="23.25">
      <c r="A1" s="83"/>
      <c r="B1" s="108" t="s">
        <v>41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4" thickBot="1">
      <c r="A2" s="83"/>
      <c r="B2" s="108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.75" thickTop="1">
      <c r="A3" s="109"/>
      <c r="B3" s="110"/>
      <c r="C3" s="111"/>
      <c r="D3" s="112"/>
      <c r="E3" s="113"/>
      <c r="F3" s="114"/>
      <c r="G3" s="115"/>
      <c r="H3" s="116"/>
      <c r="I3" s="117"/>
      <c r="J3" s="117"/>
      <c r="K3" s="116"/>
      <c r="L3" s="117"/>
      <c r="M3" s="118"/>
      <c r="N3" s="119"/>
    </row>
    <row r="4" spans="1:14">
      <c r="A4" s="120"/>
      <c r="B4" s="121"/>
      <c r="C4" s="122"/>
      <c r="D4" s="123"/>
      <c r="E4" s="124"/>
      <c r="F4" s="125"/>
      <c r="G4" s="126"/>
      <c r="H4" s="127"/>
      <c r="I4" s="125"/>
      <c r="J4" s="125"/>
      <c r="K4" s="127"/>
      <c r="L4" s="125"/>
      <c r="M4" s="126"/>
      <c r="N4" s="128"/>
    </row>
    <row r="5" spans="1:14">
      <c r="A5" s="129" t="s">
        <v>20</v>
      </c>
      <c r="B5" s="130" t="s">
        <v>17</v>
      </c>
      <c r="C5" s="131" t="s">
        <v>23</v>
      </c>
      <c r="D5" s="132" t="s">
        <v>22</v>
      </c>
      <c r="E5" s="133"/>
      <c r="F5" s="134"/>
      <c r="G5" s="135"/>
      <c r="H5" s="136"/>
      <c r="I5" s="134"/>
      <c r="J5" s="134"/>
      <c r="K5" s="136"/>
      <c r="L5" s="134"/>
      <c r="M5" s="135"/>
      <c r="N5" s="128"/>
    </row>
    <row r="6" spans="1:14">
      <c r="A6" s="129"/>
      <c r="B6" s="137"/>
      <c r="C6" s="138"/>
      <c r="D6" s="132"/>
      <c r="E6" s="139" t="s">
        <v>24</v>
      </c>
      <c r="F6" s="140" t="s">
        <v>25</v>
      </c>
      <c r="G6" s="141" t="s">
        <v>21</v>
      </c>
      <c r="H6" s="142" t="s">
        <v>24</v>
      </c>
      <c r="I6" s="140" t="s">
        <v>25</v>
      </c>
      <c r="J6" s="141" t="s">
        <v>21</v>
      </c>
      <c r="K6" s="139" t="s">
        <v>24</v>
      </c>
      <c r="L6" s="140" t="s">
        <v>25</v>
      </c>
      <c r="M6" s="141" t="s">
        <v>21</v>
      </c>
      <c r="N6" s="143" t="s">
        <v>1</v>
      </c>
    </row>
    <row r="7" spans="1:14">
      <c r="A7" s="29" t="s">
        <v>2</v>
      </c>
      <c r="B7" s="144" t="s">
        <v>141</v>
      </c>
      <c r="C7" s="145">
        <v>2008</v>
      </c>
      <c r="D7" s="90" t="s">
        <v>137</v>
      </c>
      <c r="E7" s="146">
        <f>'[1]Kategorie VI.-Kluci'!$C$7</f>
        <v>2.5</v>
      </c>
      <c r="F7" s="147">
        <f>'[1]Kategorie VI.-Kluci'!$H$7</f>
        <v>9.3000000000000007</v>
      </c>
      <c r="G7" s="148">
        <f t="shared" ref="G7:G15" si="0">E7+F7</f>
        <v>11.8</v>
      </c>
      <c r="H7" s="146">
        <f>'[1]Kategorie VI.-Kluci'!$I$7</f>
        <v>2.5</v>
      </c>
      <c r="I7" s="149">
        <f>'[1]Kategorie VI.-Kluci'!$N$7</f>
        <v>9.3000000000000007</v>
      </c>
      <c r="J7" s="148">
        <f t="shared" ref="J7:J15" si="1">H7+I7</f>
        <v>11.8</v>
      </c>
      <c r="K7" s="150">
        <f>'[2]Kategorie VI.-Kluci'!$O$7</f>
        <v>2.5</v>
      </c>
      <c r="L7" s="147">
        <f>'[1]Kategorie VI.-Kluci'!$T$7</f>
        <v>9.5500000000000007</v>
      </c>
      <c r="M7" s="151">
        <f t="shared" ref="M7:M15" si="2">K7+L7</f>
        <v>12.05</v>
      </c>
      <c r="N7" s="152">
        <f t="shared" ref="N7:N15" si="3">G7+J7+M7</f>
        <v>35.650000000000006</v>
      </c>
    </row>
    <row r="8" spans="1:14">
      <c r="A8" s="29" t="s">
        <v>3</v>
      </c>
      <c r="B8" s="144" t="s">
        <v>146</v>
      </c>
      <c r="C8" s="145">
        <v>2008</v>
      </c>
      <c r="D8" s="90" t="s">
        <v>36</v>
      </c>
      <c r="E8" s="146">
        <f>'[1]Kategorie VI.-Kluci'!$C$9</f>
        <v>2.5</v>
      </c>
      <c r="F8" s="147">
        <f>'[1]Kategorie VI.-Kluci'!$H$9</f>
        <v>8.3000000000000007</v>
      </c>
      <c r="G8" s="148">
        <f t="shared" si="0"/>
        <v>10.8</v>
      </c>
      <c r="H8" s="146">
        <f>'[1]Kategorie VI.-Kluci'!$I$9</f>
        <v>2</v>
      </c>
      <c r="I8" s="149">
        <f>'[1]Kategorie VI.-Kluci'!$N$9</f>
        <v>8.65</v>
      </c>
      <c r="J8" s="148">
        <f t="shared" si="1"/>
        <v>10.65</v>
      </c>
      <c r="K8" s="150">
        <f>'[2]Kategorie VI.-Kluci'!$O$9</f>
        <v>2.5</v>
      </c>
      <c r="L8" s="147">
        <f>'[1]Kategorie VI.-Kluci'!$T$9</f>
        <v>9.15</v>
      </c>
      <c r="M8" s="151">
        <f t="shared" si="2"/>
        <v>11.65</v>
      </c>
      <c r="N8" s="152">
        <f t="shared" si="3"/>
        <v>33.1</v>
      </c>
    </row>
    <row r="9" spans="1:14">
      <c r="A9" s="29" t="s">
        <v>4</v>
      </c>
      <c r="B9" s="144" t="s">
        <v>142</v>
      </c>
      <c r="C9" s="145">
        <v>2009</v>
      </c>
      <c r="D9" s="90" t="s">
        <v>137</v>
      </c>
      <c r="E9" s="146">
        <f>'[1]Kategorie VI.-Kluci'!$C$6</f>
        <v>2.5</v>
      </c>
      <c r="F9" s="147">
        <f>'[1]Kategorie VI.-Kluci'!$H$6</f>
        <v>8.35</v>
      </c>
      <c r="G9" s="148">
        <f t="shared" si="0"/>
        <v>10.85</v>
      </c>
      <c r="H9" s="146">
        <f>'[1]Kategorie VI.-Kluci'!$I$6</f>
        <v>2</v>
      </c>
      <c r="I9" s="149">
        <f>'[1]Kategorie VI.-Kluci'!$N$6</f>
        <v>9.0500000000000007</v>
      </c>
      <c r="J9" s="148">
        <f t="shared" si="1"/>
        <v>11.05</v>
      </c>
      <c r="K9" s="150">
        <f>'[2]Kategorie VI.-Kluci'!$O$6</f>
        <v>2.5</v>
      </c>
      <c r="L9" s="147">
        <f>'[1]Kategorie VI.-Kluci'!$T$6</f>
        <v>8.6999999999999993</v>
      </c>
      <c r="M9" s="148">
        <f t="shared" si="2"/>
        <v>11.2</v>
      </c>
      <c r="N9" s="152">
        <f t="shared" si="3"/>
        <v>33.099999999999994</v>
      </c>
    </row>
    <row r="10" spans="1:14">
      <c r="A10" s="29" t="s">
        <v>5</v>
      </c>
      <c r="B10" s="144" t="s">
        <v>145</v>
      </c>
      <c r="C10" s="145">
        <v>2007</v>
      </c>
      <c r="D10" s="90" t="s">
        <v>36</v>
      </c>
      <c r="E10" s="146">
        <f>'[1]Kategorie VI.-Kluci'!$C$10</f>
        <v>2.5</v>
      </c>
      <c r="F10" s="147">
        <f>'[1]Kategorie VI.-Kluci'!$H$10</f>
        <v>8.3000000000000007</v>
      </c>
      <c r="G10" s="148">
        <f t="shared" si="0"/>
        <v>10.8</v>
      </c>
      <c r="H10" s="146">
        <f>'[1]Kategorie VI.-Kluci'!$I$10</f>
        <v>2</v>
      </c>
      <c r="I10" s="149">
        <f>'[1]Kategorie VI.-Kluci'!$N$10</f>
        <v>8.85</v>
      </c>
      <c r="J10" s="148">
        <f t="shared" si="1"/>
        <v>10.85</v>
      </c>
      <c r="K10" s="150">
        <f>'[2]Kategorie VI.-Kluci'!$O$10</f>
        <v>2.5</v>
      </c>
      <c r="L10" s="147">
        <f>'[1]Kategorie VI.-Kluci'!$T$10</f>
        <v>8.9</v>
      </c>
      <c r="M10" s="148">
        <f t="shared" si="2"/>
        <v>11.4</v>
      </c>
      <c r="N10" s="152">
        <f t="shared" si="3"/>
        <v>33.049999999999997</v>
      </c>
    </row>
    <row r="11" spans="1:14">
      <c r="A11" s="29" t="s">
        <v>6</v>
      </c>
      <c r="B11" s="144" t="s">
        <v>148</v>
      </c>
      <c r="C11" s="145">
        <v>2008</v>
      </c>
      <c r="D11" s="90" t="s">
        <v>36</v>
      </c>
      <c r="E11" s="146">
        <f>'[1]Kategorie VI.-Kluci'!$C$4</f>
        <v>2.5</v>
      </c>
      <c r="F11" s="147">
        <f>'[1]Kategorie VI.-Kluci'!$H$4</f>
        <v>8.15</v>
      </c>
      <c r="G11" s="148">
        <f t="shared" si="0"/>
        <v>10.65</v>
      </c>
      <c r="H11" s="146">
        <f>'[1]Kategorie VI.-Kluci'!$I$4</f>
        <v>2.5</v>
      </c>
      <c r="I11" s="149">
        <f>'[1]Kategorie VI.-Kluci'!$N$4</f>
        <v>8.65</v>
      </c>
      <c r="J11" s="148">
        <f t="shared" si="1"/>
        <v>11.15</v>
      </c>
      <c r="K11" s="150">
        <f>'[2]Kategorie VI.-Kluci'!$O$4</f>
        <v>2.5</v>
      </c>
      <c r="L11" s="147">
        <f>'[1]Kategorie VI.-Kluci'!$T$4</f>
        <v>8.6999999999999993</v>
      </c>
      <c r="M11" s="148">
        <f t="shared" si="2"/>
        <v>11.2</v>
      </c>
      <c r="N11" s="152">
        <f t="shared" si="3"/>
        <v>33</v>
      </c>
    </row>
    <row r="12" spans="1:14">
      <c r="A12" s="29" t="s">
        <v>7</v>
      </c>
      <c r="B12" s="144" t="s">
        <v>144</v>
      </c>
      <c r="C12" s="145">
        <v>2009</v>
      </c>
      <c r="D12" s="90" t="s">
        <v>137</v>
      </c>
      <c r="E12" s="146">
        <f>'[1]Kategorie VI.-Kluci'!$C$5</f>
        <v>2.5</v>
      </c>
      <c r="F12" s="147">
        <f>'[1]Kategorie VI.-Kluci'!$H$5</f>
        <v>7.75</v>
      </c>
      <c r="G12" s="148">
        <f t="shared" si="0"/>
        <v>10.25</v>
      </c>
      <c r="H12" s="146">
        <f>'[1]Kategorie VI.-Kluci'!$I$5</f>
        <v>1.5</v>
      </c>
      <c r="I12" s="149">
        <f>'[1]Kategorie VI.-Kluci'!$N$5</f>
        <v>9</v>
      </c>
      <c r="J12" s="148">
        <f t="shared" si="1"/>
        <v>10.5</v>
      </c>
      <c r="K12" s="150">
        <f>'[2]Kategorie VI.-Kluci'!$O$5</f>
        <v>2.5</v>
      </c>
      <c r="L12" s="147">
        <f>'[1]Kategorie VI.-Kluci'!$T$5</f>
        <v>8.9</v>
      </c>
      <c r="M12" s="148">
        <f t="shared" si="2"/>
        <v>11.4</v>
      </c>
      <c r="N12" s="152">
        <f t="shared" si="3"/>
        <v>32.15</v>
      </c>
    </row>
    <row r="13" spans="1:14">
      <c r="A13" s="29" t="s">
        <v>8</v>
      </c>
      <c r="B13" s="144" t="s">
        <v>143</v>
      </c>
      <c r="C13" s="145">
        <v>2009</v>
      </c>
      <c r="D13" s="90" t="s">
        <v>137</v>
      </c>
      <c r="E13" s="146">
        <f>'[1]Kategorie VI.-Kluci'!$C$3</f>
        <v>2.5</v>
      </c>
      <c r="F13" s="147">
        <f>'[1]Kategorie VI.-Kluci'!$H$3</f>
        <v>7.9</v>
      </c>
      <c r="G13" s="148">
        <f t="shared" si="0"/>
        <v>10.4</v>
      </c>
      <c r="H13" s="146">
        <f>'[1]Kategorie VI.-Kluci'!$I$3</f>
        <v>1.5</v>
      </c>
      <c r="I13" s="149">
        <f>'[1]Kategorie VI.-Kluci'!$N$3</f>
        <v>8.85</v>
      </c>
      <c r="J13" s="148">
        <f t="shared" si="1"/>
        <v>10.35</v>
      </c>
      <c r="K13" s="150">
        <f>'[2]Kategorie VI.-Kluci'!$O$3</f>
        <v>2.5</v>
      </c>
      <c r="L13" s="147">
        <f>'[1]Kategorie VI.-Kluci'!$T$3</f>
        <v>8.75</v>
      </c>
      <c r="M13" s="148">
        <f t="shared" si="2"/>
        <v>11.25</v>
      </c>
      <c r="N13" s="152">
        <f t="shared" si="3"/>
        <v>32</v>
      </c>
    </row>
    <row r="14" spans="1:14">
      <c r="A14" s="29" t="s">
        <v>9</v>
      </c>
      <c r="B14" s="153" t="s">
        <v>147</v>
      </c>
      <c r="C14" s="145">
        <v>2008</v>
      </c>
      <c r="D14" s="90" t="s">
        <v>36</v>
      </c>
      <c r="E14" s="146">
        <f>'[1]Kategorie VI.-Kluci'!$C$8</f>
        <v>2.5</v>
      </c>
      <c r="F14" s="147">
        <f>'[1]Kategorie VI.-Kluci'!$H$8</f>
        <v>7.6</v>
      </c>
      <c r="G14" s="148">
        <f t="shared" si="0"/>
        <v>10.1</v>
      </c>
      <c r="H14" s="146">
        <f>'[1]Kategorie VI.-Kluci'!$I$8</f>
        <v>1.5</v>
      </c>
      <c r="I14" s="149">
        <f>'[1]Kategorie VI.-Kluci'!$N$8</f>
        <v>8.4</v>
      </c>
      <c r="J14" s="148">
        <f t="shared" si="1"/>
        <v>9.9</v>
      </c>
      <c r="K14" s="150">
        <f>'[2]Kategorie VI.-Kluci'!$O$8</f>
        <v>2.5</v>
      </c>
      <c r="L14" s="147">
        <f>'[1]Kategorie VI.-Kluci'!$T$8</f>
        <v>8.3000000000000007</v>
      </c>
      <c r="M14" s="148">
        <f t="shared" si="2"/>
        <v>10.8</v>
      </c>
      <c r="N14" s="152">
        <f t="shared" si="3"/>
        <v>30.8</v>
      </c>
    </row>
    <row r="15" spans="1:14">
      <c r="A15" s="89" t="s">
        <v>153</v>
      </c>
      <c r="B15" s="144" t="s">
        <v>149</v>
      </c>
      <c r="C15" s="145">
        <v>2005</v>
      </c>
      <c r="D15" s="90" t="s">
        <v>36</v>
      </c>
      <c r="E15" s="146">
        <f>'[1]Kategorie VI.-Kluci'!$C$11</f>
        <v>2.5</v>
      </c>
      <c r="F15" s="147">
        <f>'[1]Kategorie VI.-Kluci'!$H$11</f>
        <v>9.1999999999999993</v>
      </c>
      <c r="G15" s="148">
        <f t="shared" si="0"/>
        <v>11.7</v>
      </c>
      <c r="H15" s="146">
        <f>'[1]Kategorie VI.-Kluci'!$I$11</f>
        <v>2.5</v>
      </c>
      <c r="I15" s="149">
        <f>'[1]Kategorie VI.-Kluci'!$N$11</f>
        <v>9.1</v>
      </c>
      <c r="J15" s="148">
        <f t="shared" si="1"/>
        <v>11.6</v>
      </c>
      <c r="K15" s="150">
        <f>'[2]Kategorie VI.-Kluci'!$O$11</f>
        <v>2.5</v>
      </c>
      <c r="L15" s="147">
        <f>'[1]Kategorie VI.-Kluci'!$T$11</f>
        <v>9.4</v>
      </c>
      <c r="M15" s="148">
        <f t="shared" si="2"/>
        <v>11.9</v>
      </c>
      <c r="N15" s="152">
        <f t="shared" si="3"/>
        <v>35.199999999999996</v>
      </c>
    </row>
  </sheetData>
  <sortState ref="B8:N15">
    <sortCondition descending="1" ref="N8:N15"/>
  </sortState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I.-2008 a ml.</vt:lpstr>
      <vt:lpstr>II.-2007</vt:lpstr>
      <vt:lpstr>III.-2006</vt:lpstr>
      <vt:lpstr>IV.-2004-2005 </vt:lpstr>
      <vt:lpstr>V.-2005 a starší</vt:lpstr>
      <vt:lpstr>VI.-kluci</vt:lpstr>
    </vt:vector>
  </TitlesOfParts>
  <Company>fg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</dc:creator>
  <cp:lastModifiedBy>Simona</cp:lastModifiedBy>
  <cp:lastPrinted>2014-12-13T13:32:45Z</cp:lastPrinted>
  <dcterms:created xsi:type="dcterms:W3CDTF">2005-10-29T08:15:53Z</dcterms:created>
  <dcterms:modified xsi:type="dcterms:W3CDTF">2014-12-14T20:46:01Z</dcterms:modified>
</cp:coreProperties>
</file>